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9975" activeTab="0"/>
  </bookViews>
  <sheets>
    <sheet name="приложение" sheetId="1" r:id="rId1"/>
  </sheets>
  <definedNames>
    <definedName name="_xlnm._FilterDatabase" localSheetId="0" hidden="1">'приложение'!$A$5:$AI$193</definedName>
    <definedName name="_xlnm.Print_Titles" localSheetId="0">'приложение'!$5:$5</definedName>
  </definedNames>
  <calcPr fullCalcOnLoad="1"/>
</workbook>
</file>

<file path=xl/sharedStrings.xml><?xml version="1.0" encoding="utf-8"?>
<sst xmlns="http://schemas.openxmlformats.org/spreadsheetml/2006/main" count="593" uniqueCount="334">
  <si>
    <t>Международное непатентованное наименование или состав</t>
  </si>
  <si>
    <t>Лекарственная форма(дозировка, концентрация)</t>
  </si>
  <si>
    <t>Ед. изм. -1шт (ампула, таблетка, капсула, флакон)</t>
  </si>
  <si>
    <t>Сумма выделенная для закупок за единицу</t>
  </si>
  <si>
    <t>Сумма</t>
  </si>
  <si>
    <t>Адсорбированный дифтерийно-столбнячный анатоксин с уменьшенным содержанием антигенов (АДС-М)</t>
  </si>
  <si>
    <t>Дифтерийно-столбнячный анатоксин очищенный с уменьшенным содержанием антигенов, жидкий, суспензия для инъекции 1- 2-дозные</t>
  </si>
  <si>
    <t>доза</t>
  </si>
  <si>
    <t>Алпростадил</t>
  </si>
  <si>
    <t>амп</t>
  </si>
  <si>
    <t>концентрат для приготовления раствора для инфузий 0,1мг/0,2мл</t>
  </si>
  <si>
    <t>Альбумин</t>
  </si>
  <si>
    <t>фл</t>
  </si>
  <si>
    <t>раствор для инфузий 20 %, 50 мл</t>
  </si>
  <si>
    <t>Амоксициллин</t>
  </si>
  <si>
    <t xml:space="preserve">порошок/гранулы для приготовления 100мл суспензии для приема внутрь 250 мг/5 мл </t>
  </si>
  <si>
    <t>таб/капс</t>
  </si>
  <si>
    <t>Атропин</t>
  </si>
  <si>
    <t>раствор для инъекций 1мг/ мл</t>
  </si>
  <si>
    <t>Баклофен</t>
  </si>
  <si>
    <t>таблетка, 10 мг</t>
  </si>
  <si>
    <t>таб</t>
  </si>
  <si>
    <t xml:space="preserve">Белки плазмы человека </t>
  </si>
  <si>
    <t>с содержанием белков от 9,0 до 14,0г, раствор для инфузий 200мл</t>
  </si>
  <si>
    <t>Белки плазмы человека (Иммуноглобулин человека нормальный IgM+IgA+ IgG)</t>
  </si>
  <si>
    <t>раствор для внутривенного введения 50 мг/мл, 100 мл</t>
  </si>
  <si>
    <t>Бозентан</t>
  </si>
  <si>
    <t>таблетка, 125 мг</t>
  </si>
  <si>
    <t>Бромокриптин</t>
  </si>
  <si>
    <t>таблетка 2,5 мг</t>
  </si>
  <si>
    <t>Вакцина против полиомиелита, оральная (ОПВ)</t>
  </si>
  <si>
    <t>живая оральная, содержит атгенуированные штаммы вирусов полиомиелита иммунологических типов 1, 2, 3.Форма выпуска - флакон по 10 доз, в комплекте с капельницей или в пластмассовом флаконе-пипетке. Производство по выпуску вакцины должно быть сертифицировано ВОЗ</t>
  </si>
  <si>
    <t>Вакцина чумная живая сухая</t>
  </si>
  <si>
    <t>представляет собой высушенную живую культуру вакцинного штамма чумного микроба. Форма выпуска - флакон по 10 доз. К вакцине прилагаются растворитель и скарификаторы согласно количеству доз</t>
  </si>
  <si>
    <t>Вальпроевая кислота</t>
  </si>
  <si>
    <t>гранулы пролонгированного действия, 250 мг</t>
  </si>
  <si>
    <t>пак</t>
  </si>
  <si>
    <t>гранулы пролонгированного действия, 500 мг</t>
  </si>
  <si>
    <t>таблетка пролонгированного действия, 500 мг</t>
  </si>
  <si>
    <t>капсула, 500 мг</t>
  </si>
  <si>
    <t>капс</t>
  </si>
  <si>
    <t>таблетка пролонгированного действия,300 мг</t>
  </si>
  <si>
    <t>Верапамил</t>
  </si>
  <si>
    <t>таблетка, 40 мг</t>
  </si>
  <si>
    <t>таблетка, 80 мг</t>
  </si>
  <si>
    <t>капсула пролонгированного действия 180 мг</t>
  </si>
  <si>
    <t>таблетка пролонгированного действия 240 мг</t>
  </si>
  <si>
    <t>Галоперидол</t>
  </si>
  <si>
    <t>таблетка 5 мг</t>
  </si>
  <si>
    <t>Галсульфаза</t>
  </si>
  <si>
    <t>раствор для инъекций 1мг/мл, 5 мл</t>
  </si>
  <si>
    <t>Дарунавир</t>
  </si>
  <si>
    <t>таблетка, 600 мг</t>
  </si>
  <si>
    <t>таблетка, 400 мг</t>
  </si>
  <si>
    <t xml:space="preserve">Децитабин </t>
  </si>
  <si>
    <t>лиофилизат для приготовления раствора для инфузий, 50 мг</t>
  </si>
  <si>
    <t>Дорназа-Альфа</t>
  </si>
  <si>
    <t>раствор для ингаляций, 2,5 мг/2,5мл</t>
  </si>
  <si>
    <t>Дротаверин</t>
  </si>
  <si>
    <t>Золедроновая кислота</t>
  </si>
  <si>
    <t>раствор для инфузий 5 мг/100 мл</t>
  </si>
  <si>
    <t>Индометацин</t>
  </si>
  <si>
    <t>таблетка, 25 мг</t>
  </si>
  <si>
    <t>Инсулин гларгин</t>
  </si>
  <si>
    <t>раствор 100 ед/мл по 3 мл в заправленных шприц-ручках</t>
  </si>
  <si>
    <t>шприц-ручка</t>
  </si>
  <si>
    <t>Инсулин глулизин</t>
  </si>
  <si>
    <t>Инфузионный набор к помпам инсулиновым</t>
  </si>
  <si>
    <t>длина канюли 6 мм</t>
  </si>
  <si>
    <t>набор</t>
  </si>
  <si>
    <t>длина канюли 9 мм</t>
  </si>
  <si>
    <t>Йогексол</t>
  </si>
  <si>
    <t>раствор для инъекций 350мг/мл, 50 мл</t>
  </si>
  <si>
    <t>раствор для инъекций 350мг/мл, 100 мл</t>
  </si>
  <si>
    <t>раствор для инъекций 350мг/мл, 20 мл</t>
  </si>
  <si>
    <t>раствор для инъекций 300мг/мл, 50 мл</t>
  </si>
  <si>
    <t>Йодиксанол</t>
  </si>
  <si>
    <t>раствор для инъекций 320 мг/мл, 20мл</t>
  </si>
  <si>
    <t>раствор для инъекций 320мг/мл, 100 мл</t>
  </si>
  <si>
    <t>раствор для инъекций 320мг/мл, 50мл</t>
  </si>
  <si>
    <t>Йопамидол</t>
  </si>
  <si>
    <t>раствор для инъекций и инфузий 370 мг/мл по 100 мл</t>
  </si>
  <si>
    <t>раствор для инъекций и инфузий 370 мг/мл по 50 мл</t>
  </si>
  <si>
    <t>Йопромид</t>
  </si>
  <si>
    <t>раствор для инъекций 370мг/мл, 100мл</t>
  </si>
  <si>
    <t>раствор для инъекций 300мг/мл, 100 мл</t>
  </si>
  <si>
    <t>раствор для инъекций 370мг/мл, 50мл</t>
  </si>
  <si>
    <t>раствор для инъекций 300мг/мл, 20 мл</t>
  </si>
  <si>
    <t>Кальция глюконат</t>
  </si>
  <si>
    <t>раствор для инъекций 10%, 10 мл</t>
  </si>
  <si>
    <t>Капецитабин</t>
  </si>
  <si>
    <t>таблетка, 500 мг</t>
  </si>
  <si>
    <t xml:space="preserve">Катетер внутривенный , размер 18G /1.3x45 mm/ стерильный однократного применения </t>
  </si>
  <si>
    <t>Рентгеноконтрастен. Постепенно утончающийся тонкостенный катетер из политетрафторэтилена . Клапан для введения медикаментов с защитной пробкой. Эластичные крылья. Стерилизован газообразным оксидом этилена, апирогенный.</t>
  </si>
  <si>
    <t>шт</t>
  </si>
  <si>
    <t xml:space="preserve">Катетер внутривенный , размер 20G /1.1x33 mm/ стерильный однократного применения </t>
  </si>
  <si>
    <t xml:space="preserve">Катетер внутривенный , размер 22G /0.9 x 25 mm/ стерильный однократного применения </t>
  </si>
  <si>
    <t xml:space="preserve">Катетер внутривенный , размер 24G /0,7х19 mm/ стерильный однократного применения </t>
  </si>
  <si>
    <t xml:space="preserve">Катетер внутривенный, размер 14G /2.1x45mm/ стерильный однократного применения </t>
  </si>
  <si>
    <t>Рентгеноконтрастен. Постепенно утончающийся тонкостенный катетер из политетрафторэтилена. Клапан для введения медикаментов с защитной пробкой. Эластичные крылья. Стерилизован газообразным оксидом этилена, апирогенный.</t>
  </si>
  <si>
    <t xml:space="preserve">Катетер внутривенный, размер 16G /1.8х45 mm/ стерильный однократного применения </t>
  </si>
  <si>
    <t xml:space="preserve">Катетер внутривенный, размер 17G /1.5x45 mm/ стерильный однократного применения </t>
  </si>
  <si>
    <t>Катетер подключичный, стерильный</t>
  </si>
  <si>
    <t>диаметр 1,0 мм, однократного применения</t>
  </si>
  <si>
    <t>диаметр 0,6 мм, однократного применения</t>
  </si>
  <si>
    <t>диаметр 1,4 мм, однократного применения</t>
  </si>
  <si>
    <t>Кетопрофен</t>
  </si>
  <si>
    <t>капсула пролонгированного действия/таблетка пролонгированного действия 150 мг</t>
  </si>
  <si>
    <t>капс/таб</t>
  </si>
  <si>
    <t>Клодроновая кислота </t>
  </si>
  <si>
    <t>концентрат для приготовления раствора для инфузий 60мг/мл 5 мл</t>
  </si>
  <si>
    <t>амп/фл</t>
  </si>
  <si>
    <t>Клопидогрел </t>
  </si>
  <si>
    <t>таблетка, 300 мг</t>
  </si>
  <si>
    <t>Ларонидаза</t>
  </si>
  <si>
    <t>концентрат для приготовления раствора для инфузий 100 ЕД/мл 5 мл</t>
  </si>
  <si>
    <t>Лейпрорелин</t>
  </si>
  <si>
    <t>шприц</t>
  </si>
  <si>
    <t>порошок лиофилизированный для приготовления суспензии для инъекций, 11,25 мг</t>
  </si>
  <si>
    <t>порошок лиофилизированный для приготовления суспензии для инъекций, 3,75 мг</t>
  </si>
  <si>
    <t>Лозартан</t>
  </si>
  <si>
    <t>таблетка, 25мг</t>
  </si>
  <si>
    <t>Метилпреднизолон</t>
  </si>
  <si>
    <t xml:space="preserve">порошок лиофилизированный для приготовления раствора для инъекций 250 мг </t>
  </si>
  <si>
    <t>Метоклопрамид</t>
  </si>
  <si>
    <t xml:space="preserve">таблетка, 10 мг </t>
  </si>
  <si>
    <t>Метокси полиэтиленгликоль- эпоэтина бета</t>
  </si>
  <si>
    <t>раствор для внутривенных и подкожных инъекций 100мкг/0,3мл</t>
  </si>
  <si>
    <t>Миртазапин</t>
  </si>
  <si>
    <t>таблетка, 30 мг</t>
  </si>
  <si>
    <t>Надропарин</t>
  </si>
  <si>
    <t>раствор для инъекций в предварительно наполненных шприцах, 5700 МЕ анти-Ха/0,6 мл</t>
  </si>
  <si>
    <t>раствор для инъекций в шприцах, 3800 МЕ анти-Ха/0,4 мл</t>
  </si>
  <si>
    <t>раствор для инъекций в предварительно наполненных шприцах, 2850 МЕ анти-Ха/0,3 мл</t>
  </si>
  <si>
    <t>раствор для инъекций в предварительно наполненных шприцах, 7600 МЕ анти-Ха/0,8 мл</t>
  </si>
  <si>
    <t>Налидиксовая кислота</t>
  </si>
  <si>
    <t>Налтрексон</t>
  </si>
  <si>
    <t>таблетка/капсула, 50 мг</t>
  </si>
  <si>
    <t>Нандролон</t>
  </si>
  <si>
    <t>раствор масляный для инъекций 50 мг/мл, 1 мл</t>
  </si>
  <si>
    <t>Ондансетрон</t>
  </si>
  <si>
    <t>таблетка, 8 мг</t>
  </si>
  <si>
    <t>Пара-аминосалициловая кислота</t>
  </si>
  <si>
    <t>порошок дозированный для приготовления раствора для приема внутрь в пакетиках, 12,5 г</t>
  </si>
  <si>
    <t>Парацетамол</t>
  </si>
  <si>
    <t>Пегинтерферон - альфа 2b</t>
  </si>
  <si>
    <t>порошок лиофилизированный для приготовления раствора для инъекций 120 мкг/0,5 мл во флаконе в комплекте с растворителем (вода для инъекций 0,7 мл в ампуле) или порошок лиофилизированный для приготовления раствора для инъекций и растворитель. С каждой единицей препарата дополнительно предоставляется 42 таблетка рибавирина 200мг</t>
  </si>
  <si>
    <t>фл/шприц-ручка</t>
  </si>
  <si>
    <t>порошок лиофилизированный для приготовления раствора для инъекций 80 мкг/0,5 мл во флаконе в комплекте с растворителем/ порошок лиофилизированный для приготовления раствора для инъекций и растворитель. С каждой единицей препарата дополнительно предоставляется 21 таблетка рибавирина 200мг</t>
  </si>
  <si>
    <t>порошок лиофилизированный для приготовления раствора для инъекций 50 мкг/0,5 мл во флаконе в комплекте с растворителем / порошок лиофилизированный для приготовления раствора для инъекций и растворитель. С каждой единицей препарата дополнительно предоставляется 14 таблеток рибавирина 200мг</t>
  </si>
  <si>
    <t>порошок лиофилизированный для приготовления раствора для инъекций 100 мкг/0,5 мл во флаконе в комплекте с растворителем /порошок лиофилизированный для приготовления раствора для инъекций и растворитель. С каждой единицей препарата дополнительно предоставляется 35 таблеток рибавирина 200мг</t>
  </si>
  <si>
    <t>Пентоксифиллин</t>
  </si>
  <si>
    <t>таблетка, 100 мг</t>
  </si>
  <si>
    <t>Плазменный фактор свертывания крови VIII</t>
  </si>
  <si>
    <t>лиофилизат для приготовления раствора для внутривенного введения во флаконе в комплекте с растворителем и набором для введения без содержания фактора Виллебранда 500 ME</t>
  </si>
  <si>
    <t>лиофилизат для приготовления раствора для внутривенного введения во флаконе в комплекте с растворителем и набором для введения без содержания фактора Виллебранда 1000 ME</t>
  </si>
  <si>
    <t>лиофилизат для приготовления раствора для внутривенного введения во флаконе в комплекте с растворителем и набором для введения без содержания фактора Виллебранда 250 ME</t>
  </si>
  <si>
    <t>Преднизолон</t>
  </si>
  <si>
    <t>таблетка, 5 мг</t>
  </si>
  <si>
    <t>Пропранолол</t>
  </si>
  <si>
    <t>Протионамид</t>
  </si>
  <si>
    <t>таблетка, 250 мг</t>
  </si>
  <si>
    <t>Резервуар к помпам инсулиновым</t>
  </si>
  <si>
    <t>объемом 1,8мл</t>
  </si>
  <si>
    <t>Рибавирин</t>
  </si>
  <si>
    <t>раствор для приема внутрь 40 мг/мл, 100 мл</t>
  </si>
  <si>
    <t>Рифампицин</t>
  </si>
  <si>
    <t>капсула, 300 мг</t>
  </si>
  <si>
    <t>Сальметерол, флутиказона пропионат</t>
  </si>
  <si>
    <t>аэрозоль 25/50 мкг, 120 доз</t>
  </si>
  <si>
    <t>порошок для ингаляций 50 мкг/250 мкг, 60 доз</t>
  </si>
  <si>
    <t>ингалятор</t>
  </si>
  <si>
    <t>аэрозоль 25/250 мкг, 120 доз</t>
  </si>
  <si>
    <t>порошок для ингаляций 50 мкг/500 мкг, 60 доз</t>
  </si>
  <si>
    <t>аэрозоль 25/125 мкг, 120 доз</t>
  </si>
  <si>
    <t>порошок для ингаляций 50 мкг/100мкг, 60 доз</t>
  </si>
  <si>
    <t>Суксаметоний</t>
  </si>
  <si>
    <t xml:space="preserve">раствор для инъекций 0,1 г/5 мл </t>
  </si>
  <si>
    <t>Сулодексид</t>
  </si>
  <si>
    <t>капсула 250 ЛЕ</t>
  </si>
  <si>
    <t>раствор для инъекций 600 ЛЕ/2 мл, 2 мл</t>
  </si>
  <si>
    <t>Тест полосы для определения глюкозы в крови</t>
  </si>
  <si>
    <t>тест полосы № 50 + Глюкометр электрохимический без кодирования, укомплектованный индивидуальным прибором для забора крови и ланцетой одноразовой, с футляром/ на 10 упаковок + контрольный раствор глюкозы</t>
  </si>
  <si>
    <t>упак</t>
  </si>
  <si>
    <t>Тиоридазин</t>
  </si>
  <si>
    <t xml:space="preserve">драже, 10мг </t>
  </si>
  <si>
    <t>драже</t>
  </si>
  <si>
    <t>драже, 25 мг</t>
  </si>
  <si>
    <t>Топирамат</t>
  </si>
  <si>
    <t>Транексамовая кислота</t>
  </si>
  <si>
    <t>капсула/таблетка, 250 мг</t>
  </si>
  <si>
    <t>Третиноин</t>
  </si>
  <si>
    <t>капсула, 10 мг</t>
  </si>
  <si>
    <t>Трописетрон</t>
  </si>
  <si>
    <t>раствор для инъекций 1мг/мл 5 мл</t>
  </si>
  <si>
    <t>Урапидил</t>
  </si>
  <si>
    <t>капсула пролонгированного действия, 30 мг</t>
  </si>
  <si>
    <t>Фактор свертывания крови IX</t>
  </si>
  <si>
    <t>порошок лиофилизированный для приготовления раствора для инфузий, 500 МЕ</t>
  </si>
  <si>
    <t>порошок лиофилизированный для приготовления раствора для инфузий, 250 МЕ</t>
  </si>
  <si>
    <t>Фотемустин</t>
  </si>
  <si>
    <t>порошок для приготовления раствора для инфузий в комплекте с растворителем 208 мг 4 мл</t>
  </si>
  <si>
    <t>Фуросемид</t>
  </si>
  <si>
    <t>Хлорпромазин</t>
  </si>
  <si>
    <t>раствор для инъекций 2,5%, 2 мл</t>
  </si>
  <si>
    <t>драже, 100мг</t>
  </si>
  <si>
    <t>Цефиксим</t>
  </si>
  <si>
    <t>капсула 400мг</t>
  </si>
  <si>
    <t>гранулы для приготовления суспензии для приема внутрь 30 г</t>
  </si>
  <si>
    <t>Циклофосфамид</t>
  </si>
  <si>
    <t>лиофилизат/порошок для приготовления раствора для инъекций 200 мг</t>
  </si>
  <si>
    <t>Цитиколин</t>
  </si>
  <si>
    <t>раствор для приема внутрь 10 г /100мл</t>
  </si>
  <si>
    <t>Человеческий нормальный иммуноглобулин G</t>
  </si>
  <si>
    <t>10% раствор для инфузий, 50 мл</t>
  </si>
  <si>
    <t>Эналаприл</t>
  </si>
  <si>
    <t>Эноксапарин</t>
  </si>
  <si>
    <t>раствор для инъекций в шприцах 2000 анти-Ха МЕ/0,2 мл</t>
  </si>
  <si>
    <t>раствор для инъекций в шприцах 4000 анти-Ха МЕ/0,4 мл</t>
  </si>
  <si>
    <t>раствор для инъекций в шприцах 8000 анти-Ха МЕ/0,8 мл</t>
  </si>
  <si>
    <t>раствор для инъекций в шприцах 6000 анти-Ха МЕ/0,6 мл</t>
  </si>
  <si>
    <t>раствор для инъекций 30 000 анти-Ха МЕ / 3,0 мл</t>
  </si>
  <si>
    <t>Эптаког альфа (активированный) рекомбинантный коагуляционный фактор VIIa</t>
  </si>
  <si>
    <t>лиофилизат для приготовления раствора для внутривенного введения 1,2 мг</t>
  </si>
  <si>
    <t>лиофилизат для приготовления раствора для внутривенного введения 2,4 мг</t>
  </si>
  <si>
    <t>Этионамид</t>
  </si>
  <si>
    <t>Ламивудин</t>
  </si>
  <si>
    <t>таблетка, 150 мг</t>
  </si>
  <si>
    <t>раствор для приема внутрь, 5 мг/мл 240 мл</t>
  </si>
  <si>
    <t>Невирапин</t>
  </si>
  <si>
    <t>суспензия для приема внутрь 50 мг/5 мл</t>
  </si>
  <si>
    <t>таблетка, 200 мг</t>
  </si>
  <si>
    <t>Ставудин</t>
  </si>
  <si>
    <t>капсула, 30 мг</t>
  </si>
  <si>
    <t>Эмтрицитабин + Тенофовир</t>
  </si>
  <si>
    <t>таблетка, 200 мг/300 мг</t>
  </si>
  <si>
    <t>№ лота</t>
  </si>
  <si>
    <t>Количество единиц измерения</t>
  </si>
  <si>
    <t>Абакавир</t>
  </si>
  <si>
    <t>раствор для приема внутрь 20 мг/мл, 240 мл</t>
  </si>
  <si>
    <t>Абакавир+Ламивудин</t>
  </si>
  <si>
    <t>таблетка, 600 мг/300 мг</t>
  </si>
  <si>
    <t>Диданозин</t>
  </si>
  <si>
    <t>капсула, 125мг</t>
  </si>
  <si>
    <t>Зидовудин</t>
  </si>
  <si>
    <t>капсула, 100мг</t>
  </si>
  <si>
    <t>Зидовудин + Ламивудин</t>
  </si>
  <si>
    <t>таблетка, 300 мг/150 мг</t>
  </si>
  <si>
    <t>Лопинавир + Ритонавир</t>
  </si>
  <si>
    <t>раствор для приема внутрь, 60 мл</t>
  </si>
  <si>
    <t>Эфавиренз</t>
  </si>
  <si>
    <t>таблетка/капсула 200 мг</t>
  </si>
  <si>
    <t xml:space="preserve">Эфавиренз </t>
  </si>
  <si>
    <t>Амисульприд</t>
  </si>
  <si>
    <t>раствор для приема внутрь 100мг/мл, 60 мл</t>
  </si>
  <si>
    <t xml:space="preserve">Антирабическая вакцина, концентрированная </t>
  </si>
  <si>
    <t>Вакцина антирабическая культуральная очищенная концентрированная инактивированная, лиофилизат в ампулах или флаконах по 1 прививочной дозе. К каждой ампуле или флакону вакцины прилагается растворитель</t>
  </si>
  <si>
    <t>Беклометазон</t>
  </si>
  <si>
    <t>аэрозоль дозированный для ингаляций 100 мкг/ доза, 200доз, активируемый вдохом</t>
  </si>
  <si>
    <t>аэрозоль дозированный для ингаляций 250 мкг/ доза, 200доз, активируемый вдохом</t>
  </si>
  <si>
    <t>Блеомицин</t>
  </si>
  <si>
    <t>порошок лиофилизированный для приготовления раствора для инъекций, 15 ЕД</t>
  </si>
  <si>
    <t>Боцепревир</t>
  </si>
  <si>
    <t>капсула, 200 мг</t>
  </si>
  <si>
    <t>Вакцина против брюшного тифа</t>
  </si>
  <si>
    <t>вакцина, обогащенная ВИ-антигеном, выпускается в ампулах или флаконах по 1; 5 или 10 доз, в растворе</t>
  </si>
  <si>
    <t>Гадобутрол</t>
  </si>
  <si>
    <t>раствор для внутривенного введения 1ммоль/мл по 7,5 мл</t>
  </si>
  <si>
    <t>раствор для внутривенного введения 1ммоль/мл по 15 мл</t>
  </si>
  <si>
    <t>Дексаметазон</t>
  </si>
  <si>
    <t>таблетка, 0,5 мг</t>
  </si>
  <si>
    <t xml:space="preserve">раствор для инъекций 4 мг/мл 1 мл </t>
  </si>
  <si>
    <t>Десмопрессин</t>
  </si>
  <si>
    <t>таблетка, 0,1 мг</t>
  </si>
  <si>
    <t>таблетка, 0,2 мг</t>
  </si>
  <si>
    <t>Ленограстим</t>
  </si>
  <si>
    <t>лиофилизат для приготовления раствора для подкожного и внутривенного введения, 33,6 млн. ME</t>
  </si>
  <si>
    <t>Рокурония бромид</t>
  </si>
  <si>
    <t>раствор для внутривенного введения 10 мг/мл, 5 мл</t>
  </si>
  <si>
    <t>Теофиллин</t>
  </si>
  <si>
    <t>капсула пролонгированного действия, 350 мг</t>
  </si>
  <si>
    <t>Трифлуоперазин</t>
  </si>
  <si>
    <t>Цефоперазон+сульбактам</t>
  </si>
  <si>
    <t>порошок для приготовления раствора для инъекций, 2 г</t>
  </si>
  <si>
    <t>Цефуроксим</t>
  </si>
  <si>
    <t>гранулы для приготовления суспензии для приёма внутрь 125 мг/5мл 50 мл</t>
  </si>
  <si>
    <t>Эпинефрин</t>
  </si>
  <si>
    <t>раствор для инъекций 0,18 % 1 мл</t>
  </si>
  <si>
    <t xml:space="preserve"> 10 января 2014 года</t>
  </si>
  <si>
    <t xml:space="preserve"> до 15 февраля 2014 года</t>
  </si>
  <si>
    <t xml:space="preserve"> до 1 марта 2014 года</t>
  </si>
  <si>
    <t>до 1 апреля 2014 года</t>
  </si>
  <si>
    <t>до 15 апреля 2014 года</t>
  </si>
  <si>
    <t xml:space="preserve"> до 15 июня 2014 года</t>
  </si>
  <si>
    <t>до 15 июля 2014 года</t>
  </si>
  <si>
    <t>до 15 августа 2014 года</t>
  </si>
  <si>
    <t xml:space="preserve"> до 1 сентября 2014 года</t>
  </si>
  <si>
    <t>до 15 сентября 2014 года</t>
  </si>
  <si>
    <t>Приложение</t>
  </si>
  <si>
    <t>Дигоксин</t>
  </si>
  <si>
    <t>раствор для инъекций 0,25 мг/мл, 1 мл</t>
  </si>
  <si>
    <t>Этамзилат</t>
  </si>
  <si>
    <t>раствор для инъекций 12,5 %, 2 мл</t>
  </si>
  <si>
    <t>Ралтегравир</t>
  </si>
  <si>
    <t>раствор для инфузий концентрированный 10 мг/мл 20мл</t>
  </si>
  <si>
    <t>Гидрохлоротиазид</t>
  </si>
  <si>
    <t>Депротеинизорованный гемодериват крови телят</t>
  </si>
  <si>
    <t>раствор для инфузий (в растворе натрия хлорида) 10 % 250 мл</t>
  </si>
  <si>
    <t>раствор для инфузий (в растворе натрия хлорида) 20 % 250 мл</t>
  </si>
  <si>
    <t>Сукцинилированный желатин</t>
  </si>
  <si>
    <t>раствор для инфузий 4%, 500,0мл</t>
  </si>
  <si>
    <t>Фолиевая кислота</t>
  </si>
  <si>
    <t>Ципрофлоксацин</t>
  </si>
  <si>
    <t>концентрат для приготовления раствора для инфузий 100 мг/10 мл, 10 мл</t>
  </si>
  <si>
    <t>Человеческий фактор свертывания VIII 900 МЕ /Человеческий фактор Виллебранда 800 МЕ</t>
  </si>
  <si>
    <t>лиофилизат 900 МЕ для приготовления раствора для внутривенного введения во флаконе в комплекте с растворителем (вода для инъекций с 0,1% полисорбатом 80) и набором для введения</t>
  </si>
  <si>
    <t>Этамбутол</t>
  </si>
  <si>
    <t>Амоксициллин + Сульбактам</t>
  </si>
  <si>
    <t>таблетка, 500мг+500мг</t>
  </si>
  <si>
    <t>Пиразинамид</t>
  </si>
  <si>
    <t>Окситоцин</t>
  </si>
  <si>
    <t>раствор для инъекций 5 ЕД/мл 1 мл</t>
  </si>
  <si>
    <t>Жировая эмульсия для парентерального питания</t>
  </si>
  <si>
    <t>эмульсия для внутривенных инфузий 20 % 500 мл</t>
  </si>
  <si>
    <t>Натрия аминосалицилат</t>
  </si>
  <si>
    <t>раствор для инфузий 3%, 400 мл</t>
  </si>
  <si>
    <t>Аллерген туберкулезный рекомбинантный</t>
  </si>
  <si>
    <t>раствор для внутрикожного введения по 3 мл (30 доз)</t>
  </si>
  <si>
    <t xml:space="preserve"> до 15 декабря 2013 года</t>
  </si>
  <si>
    <t>*К таблетке относятся таблетка; таблетка, покрытая оболочкой; таблетка покрытая пленочной оболочкой, таблетка покрытая кишечнорастворимой оболочкой, таблетка диспергируемая, таблетка для рассасывания, таблетка шипучая</t>
  </si>
  <si>
    <t>*К таблетке пролонгированного действия относятся таблетка пролонгированного действия, таблетка ретард, таблетка с пролонгированным высвобождением, таблетка с модифицированным высвобождением, таблетка продолжительного высвобождения, таблетка замедленного высвобождения, таблетка с контролируемым высвобождением</t>
  </si>
  <si>
    <t>*К капсуле пролонгированного действия относятся капсула пролонгированного действия, капсула с пролонгированным высвобождением, капсула ретард, капсула с модифицированным высвобождением, капсула продолжительного высвобождения, капсула замедленного высвобождения, капсула с контролируемым высвобождением</t>
  </si>
  <si>
    <t xml:space="preserve">1. Остаточный срок годности на момент поставки лекарственных средств и изделий медицинского назначения, имеющих общий срок годности менее двух лет, должен составлять не менее шестидесяти процентов от общего срока годности на момент поставки. Для лекарственных средств и изделий медицинского назначения со сроком годности не менее двух лет остаточный срок годности должен составлять не менее четырнадцати месяцев на момент поставки.
2. Медицинские иммунобиологические препараты должны иметь достоверные данные о клинических испытаниях в стране производителя или испытания на биоэквивалентность и об опыте применения в Республике Казахстан и (или) в странах СНГ не менее одного года.
3. Биосимиляры должны иметь данные об идентичности, клинической эффективности и безопасности, подтвержденные уполномоченным органом в сфере обращения лекарственных средств.
</t>
  </si>
  <si>
    <t>10 мг/мл (50 мг/5 мл) раствор для приема внутрь с дозирующим устройством 200мл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</si>
</sst>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9"/>
      <name val="Times New Roman"/>
      <family val="1"/>
    </font>
    <font>
      <sz val="9"/>
      <color indexed="8"/>
      <name val="Calibri"/>
      <family val="2"/>
    </font>
    <font>
      <sz val="12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3" fillId="0" borderId="0" xfId="0" applyFont="1" applyAlignment="1">
      <alignment horizontal="center" vertical="top"/>
    </xf>
    <xf numFmtId="0" fontId="43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18" fillId="0" borderId="10" xfId="0" applyFont="1" applyFill="1" applyBorder="1" applyAlignment="1">
      <alignment horizontal="right" wrapText="1"/>
    </xf>
    <xf numFmtId="0" fontId="0" fillId="0" borderId="0" xfId="0" applyAlignment="1">
      <alignment/>
    </xf>
    <xf numFmtId="4" fontId="18" fillId="0" borderId="10" xfId="0" applyNumberFormat="1" applyFont="1" applyFill="1" applyBorder="1" applyAlignment="1">
      <alignment horizontal="right" wrapText="1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4" fontId="45" fillId="0" borderId="10" xfId="0" applyNumberFormat="1" applyFont="1" applyFill="1" applyBorder="1" applyAlignment="1">
      <alignment horizontal="right" wrapText="1"/>
    </xf>
    <xf numFmtId="0" fontId="44" fillId="0" borderId="10" xfId="0" applyFont="1" applyFill="1" applyBorder="1" applyAlignment="1">
      <alignment horizontal="center"/>
    </xf>
    <xf numFmtId="4" fontId="45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5" fillId="0" borderId="1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4" fontId="22" fillId="0" borderId="0" xfId="0" applyNumberFormat="1" applyFont="1" applyFill="1" applyBorder="1" applyAlignment="1">
      <alignment horizontal="right" wrapText="1"/>
    </xf>
    <xf numFmtId="0" fontId="46" fillId="0" borderId="0" xfId="0" applyFont="1" applyBorder="1" applyAlignment="1">
      <alignment/>
    </xf>
    <xf numFmtId="0" fontId="45" fillId="0" borderId="1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top" wrapText="1"/>
    </xf>
    <xf numFmtId="0" fontId="24" fillId="0" borderId="0" xfId="0" applyFont="1" applyFill="1" applyBorder="1" applyAlignment="1">
      <alignment wrapText="1"/>
    </xf>
    <xf numFmtId="0" fontId="48" fillId="0" borderId="10" xfId="0" applyFont="1" applyFill="1" applyBorder="1" applyAlignment="1">
      <alignment horizontal="center" vertical="top"/>
    </xf>
    <xf numFmtId="0" fontId="45" fillId="0" borderId="10" xfId="0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Border="1" applyAlignment="1">
      <alignment horizontal="left" wrapText="1"/>
    </xf>
    <xf numFmtId="0" fontId="2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1"/>
  <sheetViews>
    <sheetView tabSelected="1" view="pageBreakPreview" zoomScale="80" zoomScaleNormal="86" zoomScaleSheetLayoutView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O1" sqref="O1:Q1"/>
    </sheetView>
  </sheetViews>
  <sheetFormatPr defaultColWidth="9.140625" defaultRowHeight="15"/>
  <cols>
    <col min="1" max="1" width="6.7109375" style="2" customWidth="1"/>
    <col min="2" max="2" width="18.7109375" style="2" customWidth="1"/>
    <col min="3" max="3" width="20.7109375" style="18" customWidth="1"/>
    <col min="4" max="4" width="10.7109375" style="3" customWidth="1"/>
    <col min="5" max="5" width="13.28125" style="2" customWidth="1"/>
    <col min="6" max="6" width="13.8515625" style="2" customWidth="1"/>
    <col min="7" max="7" width="17.140625" style="2" customWidth="1"/>
    <col min="8" max="8" width="15.421875" style="2" customWidth="1"/>
    <col min="9" max="9" width="17.140625" style="2" customWidth="1"/>
    <col min="10" max="10" width="12.140625" style="2" customWidth="1"/>
    <col min="11" max="11" width="12.421875" style="2" customWidth="1"/>
    <col min="12" max="12" width="11.28125" style="2" customWidth="1"/>
    <col min="13" max="13" width="15.8515625" style="2" customWidth="1"/>
    <col min="14" max="14" width="11.57421875" style="2" customWidth="1"/>
    <col min="15" max="15" width="13.140625" style="2" customWidth="1"/>
    <col min="16" max="16" width="11.421875" style="2" customWidth="1"/>
    <col min="17" max="17" width="11.57421875" style="2" customWidth="1"/>
    <col min="18" max="18" width="12.28125" style="2" customWidth="1"/>
    <col min="19" max="16384" width="9.140625" style="1" customWidth="1"/>
  </cols>
  <sheetData>
    <row r="1" spans="1:18" s="6" customFormat="1" ht="15">
      <c r="A1" s="2"/>
      <c r="B1" s="2"/>
      <c r="C1" s="18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38" t="s">
        <v>298</v>
      </c>
      <c r="P1" s="38"/>
      <c r="Q1" s="38"/>
      <c r="R1" s="2"/>
    </row>
    <row r="2" spans="1:18" s="6" customFormat="1" ht="15">
      <c r="A2" s="2"/>
      <c r="B2" s="2"/>
      <c r="C2" s="18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10"/>
      <c r="P2" s="10"/>
      <c r="Q2" s="10"/>
      <c r="R2" s="2"/>
    </row>
    <row r="3" spans="1:18" s="6" customFormat="1" ht="15">
      <c r="A3" s="2"/>
      <c r="B3" s="2"/>
      <c r="C3" s="18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1"/>
      <c r="P3" s="41"/>
      <c r="Q3" s="41"/>
      <c r="R3" s="2"/>
    </row>
    <row r="4" spans="1:18" s="6" customFormat="1" ht="15">
      <c r="A4" s="2"/>
      <c r="B4" s="2"/>
      <c r="C4" s="18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4" customFormat="1" ht="52.5">
      <c r="A5" s="35" t="s">
        <v>236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237</v>
      </c>
      <c r="G5" s="5" t="s">
        <v>4</v>
      </c>
      <c r="H5" s="5" t="s">
        <v>328</v>
      </c>
      <c r="I5" s="5" t="s">
        <v>288</v>
      </c>
      <c r="J5" s="5" t="s">
        <v>289</v>
      </c>
      <c r="K5" s="5" t="s">
        <v>290</v>
      </c>
      <c r="L5" s="5" t="s">
        <v>291</v>
      </c>
      <c r="M5" s="5" t="s">
        <v>292</v>
      </c>
      <c r="N5" s="5" t="s">
        <v>293</v>
      </c>
      <c r="O5" s="5" t="s">
        <v>294</v>
      </c>
      <c r="P5" s="5" t="s">
        <v>295</v>
      </c>
      <c r="Q5" s="5" t="s">
        <v>296</v>
      </c>
      <c r="R5" s="5" t="s">
        <v>297</v>
      </c>
    </row>
    <row r="6" spans="1:18" ht="22.5">
      <c r="A6" s="16">
        <v>1</v>
      </c>
      <c r="B6" s="22" t="s">
        <v>238</v>
      </c>
      <c r="C6" s="22" t="s">
        <v>239</v>
      </c>
      <c r="D6" s="23" t="s">
        <v>12</v>
      </c>
      <c r="E6" s="9">
        <v>19933.02</v>
      </c>
      <c r="F6" s="7">
        <v>566</v>
      </c>
      <c r="G6" s="9">
        <f>E6*F6</f>
        <v>11282089.32</v>
      </c>
      <c r="H6" s="9">
        <v>174</v>
      </c>
      <c r="I6" s="9">
        <v>165</v>
      </c>
      <c r="J6" s="9"/>
      <c r="K6" s="9"/>
      <c r="L6" s="9"/>
      <c r="M6" s="9">
        <v>220</v>
      </c>
      <c r="N6" s="9"/>
      <c r="O6" s="9">
        <v>7</v>
      </c>
      <c r="P6" s="9"/>
      <c r="Q6" s="9"/>
      <c r="R6" s="9"/>
    </row>
    <row r="7" spans="1:18" ht="15">
      <c r="A7" s="16">
        <v>2</v>
      </c>
      <c r="B7" s="22" t="s">
        <v>238</v>
      </c>
      <c r="C7" s="22" t="s">
        <v>113</v>
      </c>
      <c r="D7" s="23" t="s">
        <v>21</v>
      </c>
      <c r="E7" s="9">
        <v>441.28</v>
      </c>
      <c r="F7" s="9">
        <v>17900</v>
      </c>
      <c r="G7" s="9">
        <f>E7*F7</f>
        <v>7898911.999999999</v>
      </c>
      <c r="H7" s="9">
        <v>8578</v>
      </c>
      <c r="I7" s="9">
        <v>5256</v>
      </c>
      <c r="J7" s="9"/>
      <c r="K7" s="9"/>
      <c r="L7" s="9"/>
      <c r="M7" s="9">
        <v>2636</v>
      </c>
      <c r="N7" s="9"/>
      <c r="O7" s="9">
        <v>1430</v>
      </c>
      <c r="P7" s="9"/>
      <c r="Q7" s="9"/>
      <c r="R7" s="9"/>
    </row>
    <row r="8" spans="1:18" s="2" customFormat="1" ht="15">
      <c r="A8" s="16">
        <v>3</v>
      </c>
      <c r="B8" s="22" t="s">
        <v>240</v>
      </c>
      <c r="C8" s="22" t="s">
        <v>241</v>
      </c>
      <c r="D8" s="23" t="s">
        <v>21</v>
      </c>
      <c r="E8" s="9">
        <v>1890.69</v>
      </c>
      <c r="F8" s="7">
        <v>720</v>
      </c>
      <c r="G8" s="9">
        <f>E8*F8</f>
        <v>1361296.8</v>
      </c>
      <c r="H8" s="9">
        <v>360</v>
      </c>
      <c r="I8" s="9">
        <v>360</v>
      </c>
      <c r="J8" s="9"/>
      <c r="K8" s="9"/>
      <c r="L8" s="9"/>
      <c r="M8" s="9">
        <v>0</v>
      </c>
      <c r="N8" s="9"/>
      <c r="O8" s="9">
        <v>0</v>
      </c>
      <c r="P8" s="9"/>
      <c r="Q8" s="9"/>
      <c r="R8" s="9"/>
    </row>
    <row r="9" spans="1:18" s="18" customFormat="1" ht="67.5">
      <c r="A9" s="16">
        <v>4</v>
      </c>
      <c r="B9" s="22" t="s">
        <v>5</v>
      </c>
      <c r="C9" s="22" t="s">
        <v>6</v>
      </c>
      <c r="D9" s="23" t="s">
        <v>7</v>
      </c>
      <c r="E9" s="9">
        <v>32.58</v>
      </c>
      <c r="F9" s="9">
        <v>1113000</v>
      </c>
      <c r="G9" s="9">
        <f>E9*F9</f>
        <v>36261540</v>
      </c>
      <c r="H9" s="9"/>
      <c r="I9" s="9"/>
      <c r="J9" s="9"/>
      <c r="K9" s="9"/>
      <c r="L9" s="9">
        <v>484000</v>
      </c>
      <c r="M9" s="9"/>
      <c r="N9" s="9"/>
      <c r="O9" s="9"/>
      <c r="P9" s="9"/>
      <c r="Q9" s="9">
        <v>629000</v>
      </c>
      <c r="R9" s="9"/>
    </row>
    <row r="10" spans="1:18" s="18" customFormat="1" ht="22.5">
      <c r="A10" s="16">
        <v>5</v>
      </c>
      <c r="B10" s="20" t="s">
        <v>326</v>
      </c>
      <c r="C10" s="20" t="s">
        <v>327</v>
      </c>
      <c r="D10" s="29" t="s">
        <v>12</v>
      </c>
      <c r="E10" s="15">
        <v>10895.7</v>
      </c>
      <c r="F10" s="15">
        <v>5604</v>
      </c>
      <c r="G10" s="15">
        <f>F10*E10</f>
        <v>61059502.800000004</v>
      </c>
      <c r="H10" s="15"/>
      <c r="I10" s="15"/>
      <c r="J10" s="9">
        <v>2802</v>
      </c>
      <c r="K10" s="9"/>
      <c r="L10" s="9"/>
      <c r="M10" s="15"/>
      <c r="N10" s="9">
        <v>2802</v>
      </c>
      <c r="O10" s="15"/>
      <c r="P10" s="9"/>
      <c r="Q10" s="9"/>
      <c r="R10" s="9"/>
    </row>
    <row r="11" spans="1:18" s="18" customFormat="1" ht="33.75">
      <c r="A11" s="16">
        <v>6</v>
      </c>
      <c r="B11" s="22" t="s">
        <v>8</v>
      </c>
      <c r="C11" s="22" t="s">
        <v>10</v>
      </c>
      <c r="D11" s="23" t="s">
        <v>9</v>
      </c>
      <c r="E11" s="9">
        <v>2011.87</v>
      </c>
      <c r="F11" s="9">
        <v>8294</v>
      </c>
      <c r="G11" s="9">
        <f aca="true" t="shared" si="0" ref="G11:G42">E11*F11</f>
        <v>16686449.78</v>
      </c>
      <c r="H11" s="9">
        <v>2408</v>
      </c>
      <c r="I11" s="9">
        <v>2245</v>
      </c>
      <c r="J11" s="9"/>
      <c r="K11" s="9"/>
      <c r="L11" s="9"/>
      <c r="M11" s="9">
        <v>2433</v>
      </c>
      <c r="N11" s="9"/>
      <c r="O11" s="9">
        <v>1208</v>
      </c>
      <c r="P11" s="9"/>
      <c r="Q11" s="9"/>
      <c r="R11" s="9"/>
    </row>
    <row r="12" spans="1:18" ht="22.5">
      <c r="A12" s="16">
        <v>7</v>
      </c>
      <c r="B12" s="22" t="s">
        <v>11</v>
      </c>
      <c r="C12" s="22" t="s">
        <v>13</v>
      </c>
      <c r="D12" s="23" t="s">
        <v>12</v>
      </c>
      <c r="E12" s="9">
        <v>6030.52</v>
      </c>
      <c r="F12" s="9">
        <v>1128</v>
      </c>
      <c r="G12" s="9">
        <f t="shared" si="0"/>
        <v>6802426.5600000005</v>
      </c>
      <c r="H12" s="9">
        <v>351</v>
      </c>
      <c r="I12" s="9">
        <v>338</v>
      </c>
      <c r="J12" s="9"/>
      <c r="K12" s="9"/>
      <c r="L12" s="9"/>
      <c r="M12" s="9">
        <v>339</v>
      </c>
      <c r="N12" s="9"/>
      <c r="O12" s="9">
        <v>100</v>
      </c>
      <c r="P12" s="9"/>
      <c r="Q12" s="9"/>
      <c r="R12" s="9"/>
    </row>
    <row r="13" spans="1:18" ht="15">
      <c r="A13" s="16">
        <v>8</v>
      </c>
      <c r="B13" s="22" t="s">
        <v>253</v>
      </c>
      <c r="C13" s="22" t="s">
        <v>53</v>
      </c>
      <c r="D13" s="23" t="s">
        <v>21</v>
      </c>
      <c r="E13" s="9">
        <v>273.42</v>
      </c>
      <c r="F13" s="9">
        <v>172990</v>
      </c>
      <c r="G13" s="9">
        <f t="shared" si="0"/>
        <v>47298925.800000004</v>
      </c>
      <c r="H13" s="9">
        <v>34320</v>
      </c>
      <c r="I13" s="9">
        <v>48385</v>
      </c>
      <c r="J13" s="9"/>
      <c r="K13" s="9"/>
      <c r="L13" s="9"/>
      <c r="M13" s="9">
        <v>66125</v>
      </c>
      <c r="N13" s="9"/>
      <c r="O13" s="9">
        <v>24160</v>
      </c>
      <c r="P13" s="9"/>
      <c r="Q13" s="9"/>
      <c r="R13" s="9"/>
    </row>
    <row r="14" spans="1:18" ht="15">
      <c r="A14" s="16">
        <v>9</v>
      </c>
      <c r="B14" s="22" t="s">
        <v>253</v>
      </c>
      <c r="C14" s="22" t="s">
        <v>231</v>
      </c>
      <c r="D14" s="23" t="s">
        <v>21</v>
      </c>
      <c r="E14" s="9">
        <v>143.24</v>
      </c>
      <c r="F14" s="9">
        <v>129140</v>
      </c>
      <c r="G14" s="9">
        <f t="shared" si="0"/>
        <v>18498013.6</v>
      </c>
      <c r="H14" s="9">
        <v>27910</v>
      </c>
      <c r="I14" s="9">
        <v>44563</v>
      </c>
      <c r="J14" s="9"/>
      <c r="K14" s="9"/>
      <c r="L14" s="9"/>
      <c r="M14" s="9">
        <v>40788</v>
      </c>
      <c r="N14" s="9"/>
      <c r="O14" s="9">
        <v>15879</v>
      </c>
      <c r="P14" s="9"/>
      <c r="Q14" s="9"/>
      <c r="R14" s="9"/>
    </row>
    <row r="15" spans="1:18" ht="22.5">
      <c r="A15" s="16">
        <v>10</v>
      </c>
      <c r="B15" s="22" t="s">
        <v>253</v>
      </c>
      <c r="C15" s="22" t="s">
        <v>254</v>
      </c>
      <c r="D15" s="23" t="s">
        <v>12</v>
      </c>
      <c r="E15" s="9">
        <v>7875.81</v>
      </c>
      <c r="F15" s="9">
        <v>2715</v>
      </c>
      <c r="G15" s="9">
        <f t="shared" si="0"/>
        <v>21382824.150000002</v>
      </c>
      <c r="H15" s="9">
        <v>362</v>
      </c>
      <c r="I15" s="9">
        <v>873</v>
      </c>
      <c r="J15" s="9"/>
      <c r="K15" s="9"/>
      <c r="L15" s="9"/>
      <c r="M15" s="9">
        <v>987</v>
      </c>
      <c r="N15" s="9"/>
      <c r="O15" s="9">
        <v>493</v>
      </c>
      <c r="P15" s="9"/>
      <c r="Q15" s="9"/>
      <c r="R15" s="9"/>
    </row>
    <row r="16" spans="1:18" ht="45">
      <c r="A16" s="16">
        <v>11</v>
      </c>
      <c r="B16" s="22" t="s">
        <v>14</v>
      </c>
      <c r="C16" s="22" t="s">
        <v>15</v>
      </c>
      <c r="D16" s="23" t="s">
        <v>12</v>
      </c>
      <c r="E16" s="9">
        <v>301.74</v>
      </c>
      <c r="F16" s="9">
        <v>13093</v>
      </c>
      <c r="G16" s="9">
        <f t="shared" si="0"/>
        <v>3950681.8200000003</v>
      </c>
      <c r="H16" s="9">
        <v>4023</v>
      </c>
      <c r="I16" s="9">
        <v>4295</v>
      </c>
      <c r="J16" s="9"/>
      <c r="K16" s="9"/>
      <c r="L16" s="9"/>
      <c r="M16" s="9">
        <v>3087</v>
      </c>
      <c r="N16" s="9"/>
      <c r="O16" s="9">
        <v>1688</v>
      </c>
      <c r="P16" s="9"/>
      <c r="Q16" s="9"/>
      <c r="R16" s="9"/>
    </row>
    <row r="17" spans="1:18" ht="22.5">
      <c r="A17" s="16">
        <v>12</v>
      </c>
      <c r="B17" s="20" t="s">
        <v>317</v>
      </c>
      <c r="C17" s="20" t="s">
        <v>318</v>
      </c>
      <c r="D17" s="29" t="s">
        <v>21</v>
      </c>
      <c r="E17" s="15">
        <v>63.53</v>
      </c>
      <c r="F17" s="15">
        <v>26989</v>
      </c>
      <c r="G17" s="9">
        <f t="shared" si="0"/>
        <v>1714611.17</v>
      </c>
      <c r="H17" s="15">
        <v>6717</v>
      </c>
      <c r="I17" s="15">
        <v>10843</v>
      </c>
      <c r="J17" s="9"/>
      <c r="K17" s="9"/>
      <c r="L17" s="9"/>
      <c r="M17" s="15">
        <v>9236</v>
      </c>
      <c r="N17" s="9"/>
      <c r="O17" s="15">
        <v>193</v>
      </c>
      <c r="P17" s="9"/>
      <c r="Q17" s="9"/>
      <c r="R17" s="9"/>
    </row>
    <row r="18" spans="1:18" ht="101.25">
      <c r="A18" s="16">
        <v>13</v>
      </c>
      <c r="B18" s="22" t="s">
        <v>255</v>
      </c>
      <c r="C18" s="22" t="s">
        <v>256</v>
      </c>
      <c r="D18" s="23" t="s">
        <v>7</v>
      </c>
      <c r="E18" s="9">
        <v>624.87</v>
      </c>
      <c r="F18" s="9">
        <v>293050</v>
      </c>
      <c r="G18" s="9">
        <f t="shared" si="0"/>
        <v>183118153.5</v>
      </c>
      <c r="H18" s="9"/>
      <c r="I18" s="9"/>
      <c r="J18" s="9"/>
      <c r="K18" s="9"/>
      <c r="L18" s="9">
        <v>137450</v>
      </c>
      <c r="M18" s="9"/>
      <c r="N18" s="9"/>
      <c r="O18" s="9"/>
      <c r="P18" s="9"/>
      <c r="Q18" s="9">
        <v>155600</v>
      </c>
      <c r="R18" s="9"/>
    </row>
    <row r="19" spans="1:18" ht="22.5">
      <c r="A19" s="16">
        <v>14</v>
      </c>
      <c r="B19" s="22" t="s">
        <v>17</v>
      </c>
      <c r="C19" s="22" t="s">
        <v>18</v>
      </c>
      <c r="D19" s="23" t="s">
        <v>9</v>
      </c>
      <c r="E19" s="9">
        <v>8.19</v>
      </c>
      <c r="F19" s="9">
        <v>371771</v>
      </c>
      <c r="G19" s="9">
        <f t="shared" si="0"/>
        <v>3044804.4899999998</v>
      </c>
      <c r="H19" s="9">
        <v>95580</v>
      </c>
      <c r="I19" s="9">
        <v>108296</v>
      </c>
      <c r="J19" s="9"/>
      <c r="K19" s="9"/>
      <c r="L19" s="9"/>
      <c r="M19" s="9">
        <v>113347</v>
      </c>
      <c r="N19" s="9"/>
      <c r="O19" s="9">
        <v>54548</v>
      </c>
      <c r="P19" s="9"/>
      <c r="Q19" s="9"/>
      <c r="R19" s="9"/>
    </row>
    <row r="20" spans="1:18" ht="15">
      <c r="A20" s="16">
        <v>15</v>
      </c>
      <c r="B20" s="22" t="s">
        <v>19</v>
      </c>
      <c r="C20" s="22" t="s">
        <v>20</v>
      </c>
      <c r="D20" s="23" t="s">
        <v>21</v>
      </c>
      <c r="E20" s="9">
        <v>11.12</v>
      </c>
      <c r="F20" s="9">
        <v>14238</v>
      </c>
      <c r="G20" s="9">
        <f t="shared" si="0"/>
        <v>158326.56</v>
      </c>
      <c r="H20" s="9">
        <v>3358</v>
      </c>
      <c r="I20" s="9">
        <v>3442</v>
      </c>
      <c r="J20" s="9"/>
      <c r="K20" s="9"/>
      <c r="L20" s="9"/>
      <c r="M20" s="9">
        <v>6697</v>
      </c>
      <c r="N20" s="9"/>
      <c r="O20" s="9">
        <v>741</v>
      </c>
      <c r="P20" s="9"/>
      <c r="Q20" s="9"/>
      <c r="R20" s="9"/>
    </row>
    <row r="21" spans="1:18" ht="45">
      <c r="A21" s="16">
        <v>16</v>
      </c>
      <c r="B21" s="22" t="s">
        <v>257</v>
      </c>
      <c r="C21" s="22" t="s">
        <v>258</v>
      </c>
      <c r="D21" s="23" t="s">
        <v>12</v>
      </c>
      <c r="E21" s="9">
        <v>2447.62</v>
      </c>
      <c r="F21" s="9">
        <v>2157</v>
      </c>
      <c r="G21" s="9">
        <f t="shared" si="0"/>
        <v>5279516.34</v>
      </c>
      <c r="H21" s="9">
        <v>719</v>
      </c>
      <c r="I21" s="9">
        <v>680</v>
      </c>
      <c r="J21" s="9"/>
      <c r="K21" s="9"/>
      <c r="L21" s="9"/>
      <c r="M21" s="9">
        <v>621</v>
      </c>
      <c r="N21" s="9"/>
      <c r="O21" s="9">
        <v>137</v>
      </c>
      <c r="P21" s="9"/>
      <c r="Q21" s="9"/>
      <c r="R21" s="9"/>
    </row>
    <row r="22" spans="1:18" s="18" customFormat="1" ht="45">
      <c r="A22" s="16">
        <v>17</v>
      </c>
      <c r="B22" s="22" t="s">
        <v>257</v>
      </c>
      <c r="C22" s="22" t="s">
        <v>259</v>
      </c>
      <c r="D22" s="23" t="s">
        <v>12</v>
      </c>
      <c r="E22" s="9">
        <v>3486.11</v>
      </c>
      <c r="F22" s="9">
        <v>2172</v>
      </c>
      <c r="G22" s="9">
        <f t="shared" si="0"/>
        <v>7571830.92</v>
      </c>
      <c r="H22" s="9">
        <v>707</v>
      </c>
      <c r="I22" s="9">
        <v>862</v>
      </c>
      <c r="J22" s="9"/>
      <c r="K22" s="9"/>
      <c r="L22" s="9"/>
      <c r="M22" s="9">
        <v>542</v>
      </c>
      <c r="N22" s="9"/>
      <c r="O22" s="9">
        <v>61</v>
      </c>
      <c r="P22" s="9"/>
      <c r="Q22" s="9"/>
      <c r="R22" s="9"/>
    </row>
    <row r="23" spans="1:18" ht="33.75">
      <c r="A23" s="16">
        <v>18</v>
      </c>
      <c r="B23" s="22" t="s">
        <v>22</v>
      </c>
      <c r="C23" s="22" t="s">
        <v>23</v>
      </c>
      <c r="D23" s="23" t="s">
        <v>12</v>
      </c>
      <c r="E23" s="9">
        <v>47704.76</v>
      </c>
      <c r="F23" s="7">
        <v>360</v>
      </c>
      <c r="G23" s="9">
        <f t="shared" si="0"/>
        <v>17173713.6</v>
      </c>
      <c r="H23" s="9">
        <v>76</v>
      </c>
      <c r="I23" s="9">
        <v>120</v>
      </c>
      <c r="J23" s="9"/>
      <c r="K23" s="9"/>
      <c r="L23" s="9"/>
      <c r="M23" s="9">
        <v>117</v>
      </c>
      <c r="N23" s="9"/>
      <c r="O23" s="9">
        <v>47</v>
      </c>
      <c r="P23" s="9"/>
      <c r="Q23" s="9">
        <v>0</v>
      </c>
      <c r="R23" s="9"/>
    </row>
    <row r="24" spans="1:18" ht="45">
      <c r="A24" s="16">
        <v>19</v>
      </c>
      <c r="B24" s="22" t="s">
        <v>24</v>
      </c>
      <c r="C24" s="22" t="s">
        <v>25</v>
      </c>
      <c r="D24" s="23" t="s">
        <v>12</v>
      </c>
      <c r="E24" s="9">
        <v>108490.96</v>
      </c>
      <c r="F24" s="7">
        <v>532</v>
      </c>
      <c r="G24" s="9">
        <f t="shared" si="0"/>
        <v>57717190.720000006</v>
      </c>
      <c r="H24" s="9">
        <v>189</v>
      </c>
      <c r="I24" s="9">
        <v>176</v>
      </c>
      <c r="J24" s="9"/>
      <c r="K24" s="9"/>
      <c r="L24" s="9"/>
      <c r="M24" s="9">
        <v>155</v>
      </c>
      <c r="N24" s="9"/>
      <c r="O24" s="9">
        <v>12</v>
      </c>
      <c r="P24" s="9"/>
      <c r="Q24" s="9"/>
      <c r="R24" s="9"/>
    </row>
    <row r="25" spans="1:18" ht="45">
      <c r="A25" s="16">
        <v>20</v>
      </c>
      <c r="B25" s="22" t="s">
        <v>260</v>
      </c>
      <c r="C25" s="22" t="s">
        <v>261</v>
      </c>
      <c r="D25" s="23" t="s">
        <v>12</v>
      </c>
      <c r="E25" s="9">
        <v>5896.25</v>
      </c>
      <c r="F25" s="9">
        <v>4148</v>
      </c>
      <c r="G25" s="9">
        <f t="shared" si="0"/>
        <v>24457645</v>
      </c>
      <c r="H25" s="9">
        <v>1398</v>
      </c>
      <c r="I25" s="9">
        <v>1507</v>
      </c>
      <c r="J25" s="9"/>
      <c r="K25" s="9"/>
      <c r="L25" s="9"/>
      <c r="M25" s="9">
        <v>1197</v>
      </c>
      <c r="N25" s="9"/>
      <c r="O25" s="9">
        <v>46</v>
      </c>
      <c r="P25" s="9"/>
      <c r="Q25" s="9"/>
      <c r="R25" s="9"/>
    </row>
    <row r="26" spans="1:18" ht="15">
      <c r="A26" s="16">
        <v>21</v>
      </c>
      <c r="B26" s="22" t="s">
        <v>26</v>
      </c>
      <c r="C26" s="22" t="s">
        <v>27</v>
      </c>
      <c r="D26" s="23" t="s">
        <v>21</v>
      </c>
      <c r="E26" s="9">
        <v>8368.84</v>
      </c>
      <c r="F26" s="7">
        <v>884</v>
      </c>
      <c r="G26" s="9">
        <f t="shared" si="0"/>
        <v>7398054.5600000005</v>
      </c>
      <c r="H26" s="9">
        <v>716</v>
      </c>
      <c r="I26" s="9">
        <v>112</v>
      </c>
      <c r="J26" s="9"/>
      <c r="K26" s="9"/>
      <c r="L26" s="9"/>
      <c r="M26" s="9">
        <v>56</v>
      </c>
      <c r="N26" s="9"/>
      <c r="O26" s="9">
        <v>0</v>
      </c>
      <c r="P26" s="9"/>
      <c r="Q26" s="9"/>
      <c r="R26" s="9"/>
    </row>
    <row r="27" spans="1:18" ht="15">
      <c r="A27" s="16">
        <v>22</v>
      </c>
      <c r="B27" s="22" t="s">
        <v>262</v>
      </c>
      <c r="C27" s="22" t="s">
        <v>263</v>
      </c>
      <c r="D27" s="23" t="s">
        <v>40</v>
      </c>
      <c r="E27" s="9">
        <v>2211.06</v>
      </c>
      <c r="F27" s="7">
        <v>50</v>
      </c>
      <c r="G27" s="9">
        <f t="shared" si="0"/>
        <v>110553</v>
      </c>
      <c r="H27" s="9">
        <v>50</v>
      </c>
      <c r="I27" s="9"/>
      <c r="J27" s="9"/>
      <c r="K27" s="9"/>
      <c r="L27" s="9"/>
      <c r="M27" s="9"/>
      <c r="N27" s="9"/>
      <c r="O27" s="9"/>
      <c r="P27" s="9">
        <v>0</v>
      </c>
      <c r="Q27" s="9"/>
      <c r="R27" s="9"/>
    </row>
    <row r="28" spans="1:18" ht="15">
      <c r="A28" s="16">
        <v>23</v>
      </c>
      <c r="B28" s="22" t="s">
        <v>28</v>
      </c>
      <c r="C28" s="22" t="s">
        <v>29</v>
      </c>
      <c r="D28" s="23" t="s">
        <v>21</v>
      </c>
      <c r="E28" s="9">
        <v>40.35</v>
      </c>
      <c r="F28" s="9">
        <v>11850</v>
      </c>
      <c r="G28" s="9">
        <f t="shared" si="0"/>
        <v>478147.5</v>
      </c>
      <c r="H28" s="9">
        <v>5230</v>
      </c>
      <c r="I28" s="9">
        <v>2260</v>
      </c>
      <c r="J28" s="9"/>
      <c r="K28" s="9"/>
      <c r="L28" s="9"/>
      <c r="M28" s="9">
        <v>2220</v>
      </c>
      <c r="N28" s="9"/>
      <c r="O28" s="9">
        <v>2140</v>
      </c>
      <c r="P28" s="9"/>
      <c r="Q28" s="9"/>
      <c r="R28" s="9"/>
    </row>
    <row r="29" spans="1:18" ht="45">
      <c r="A29" s="16">
        <v>24</v>
      </c>
      <c r="B29" s="22" t="s">
        <v>264</v>
      </c>
      <c r="C29" s="22" t="s">
        <v>265</v>
      </c>
      <c r="D29" s="23" t="s">
        <v>7</v>
      </c>
      <c r="E29" s="9">
        <v>624.98</v>
      </c>
      <c r="F29" s="9">
        <v>25100</v>
      </c>
      <c r="G29" s="9">
        <f t="shared" si="0"/>
        <v>15686998</v>
      </c>
      <c r="H29" s="9"/>
      <c r="I29" s="9"/>
      <c r="J29" s="9"/>
      <c r="K29" s="9"/>
      <c r="L29" s="9">
        <v>25100</v>
      </c>
      <c r="M29" s="9"/>
      <c r="N29" s="9"/>
      <c r="O29" s="9"/>
      <c r="P29" s="9"/>
      <c r="Q29" s="9"/>
      <c r="R29" s="9"/>
    </row>
    <row r="30" spans="1:18" ht="135">
      <c r="A30" s="16">
        <v>25</v>
      </c>
      <c r="B30" s="22" t="s">
        <v>30</v>
      </c>
      <c r="C30" s="22" t="s">
        <v>31</v>
      </c>
      <c r="D30" s="23" t="s">
        <v>7</v>
      </c>
      <c r="E30" s="9">
        <v>41.3</v>
      </c>
      <c r="F30" s="9">
        <v>282000</v>
      </c>
      <c r="G30" s="9">
        <f t="shared" si="0"/>
        <v>11646600</v>
      </c>
      <c r="H30" s="9"/>
      <c r="I30" s="9"/>
      <c r="J30" s="9"/>
      <c r="K30" s="9"/>
      <c r="L30" s="9">
        <v>130000</v>
      </c>
      <c r="M30" s="9"/>
      <c r="N30" s="9"/>
      <c r="O30" s="9"/>
      <c r="P30" s="9"/>
      <c r="Q30" s="9"/>
      <c r="R30" s="9">
        <v>152000</v>
      </c>
    </row>
    <row r="31" spans="1:18" ht="101.25">
      <c r="A31" s="16">
        <v>26</v>
      </c>
      <c r="B31" s="22" t="s">
        <v>32</v>
      </c>
      <c r="C31" s="22" t="s">
        <v>33</v>
      </c>
      <c r="D31" s="23" t="s">
        <v>7</v>
      </c>
      <c r="E31" s="9">
        <v>31.56</v>
      </c>
      <c r="F31" s="9">
        <v>125900</v>
      </c>
      <c r="G31" s="9">
        <f t="shared" si="0"/>
        <v>3973404</v>
      </c>
      <c r="H31" s="9"/>
      <c r="I31" s="9"/>
      <c r="J31" s="9"/>
      <c r="K31" s="9">
        <v>125900</v>
      </c>
      <c r="L31" s="9"/>
      <c r="M31" s="9"/>
      <c r="N31" s="9"/>
      <c r="O31" s="9"/>
      <c r="P31" s="9"/>
      <c r="Q31" s="9"/>
      <c r="R31" s="9"/>
    </row>
    <row r="32" spans="1:18" ht="33.75">
      <c r="A32" s="16">
        <v>27</v>
      </c>
      <c r="B32" s="22" t="s">
        <v>34</v>
      </c>
      <c r="C32" s="22" t="s">
        <v>35</v>
      </c>
      <c r="D32" s="23" t="s">
        <v>36</v>
      </c>
      <c r="E32" s="9">
        <v>37.79</v>
      </c>
      <c r="F32" s="9">
        <v>59930</v>
      </c>
      <c r="G32" s="9">
        <f t="shared" si="0"/>
        <v>2264754.6999999997</v>
      </c>
      <c r="H32" s="9">
        <v>10760</v>
      </c>
      <c r="I32" s="9">
        <v>14739</v>
      </c>
      <c r="J32" s="9"/>
      <c r="K32" s="9"/>
      <c r="L32" s="9"/>
      <c r="M32" s="9">
        <v>21487</v>
      </c>
      <c r="N32" s="9"/>
      <c r="O32" s="9">
        <v>12944</v>
      </c>
      <c r="P32" s="9"/>
      <c r="Q32" s="9"/>
      <c r="R32" s="9"/>
    </row>
    <row r="33" spans="1:18" ht="33.75">
      <c r="A33" s="16">
        <v>28</v>
      </c>
      <c r="B33" s="22" t="s">
        <v>34</v>
      </c>
      <c r="C33" s="22" t="s">
        <v>37</v>
      </c>
      <c r="D33" s="23" t="s">
        <v>36</v>
      </c>
      <c r="E33" s="9">
        <v>71.53</v>
      </c>
      <c r="F33" s="9">
        <v>59980</v>
      </c>
      <c r="G33" s="9">
        <f t="shared" si="0"/>
        <v>4290369.4</v>
      </c>
      <c r="H33" s="9">
        <v>12020</v>
      </c>
      <c r="I33" s="9">
        <v>19790</v>
      </c>
      <c r="J33" s="9"/>
      <c r="K33" s="9"/>
      <c r="L33" s="9"/>
      <c r="M33" s="9">
        <v>13975</v>
      </c>
      <c r="N33" s="9"/>
      <c r="O33" s="9">
        <v>14195</v>
      </c>
      <c r="P33" s="9"/>
      <c r="Q33" s="9"/>
      <c r="R33" s="9"/>
    </row>
    <row r="34" spans="1:18" ht="33.75">
      <c r="A34" s="16">
        <v>29</v>
      </c>
      <c r="B34" s="22" t="s">
        <v>34</v>
      </c>
      <c r="C34" s="22" t="s">
        <v>38</v>
      </c>
      <c r="D34" s="23" t="s">
        <v>21</v>
      </c>
      <c r="E34" s="9">
        <v>20.32</v>
      </c>
      <c r="F34" s="9">
        <v>81980</v>
      </c>
      <c r="G34" s="9">
        <f t="shared" si="0"/>
        <v>1665833.6</v>
      </c>
      <c r="H34" s="9">
        <v>14930</v>
      </c>
      <c r="I34" s="9">
        <v>26178</v>
      </c>
      <c r="J34" s="9"/>
      <c r="K34" s="9"/>
      <c r="L34" s="9"/>
      <c r="M34" s="9">
        <v>25593</v>
      </c>
      <c r="N34" s="9"/>
      <c r="O34" s="9">
        <v>15279</v>
      </c>
      <c r="P34" s="9"/>
      <c r="Q34" s="9"/>
      <c r="R34" s="9"/>
    </row>
    <row r="35" spans="1:18" ht="33.75">
      <c r="A35" s="16">
        <v>30</v>
      </c>
      <c r="B35" s="22" t="s">
        <v>34</v>
      </c>
      <c r="C35" s="22" t="s">
        <v>41</v>
      </c>
      <c r="D35" s="23" t="s">
        <v>21</v>
      </c>
      <c r="E35" s="9">
        <v>19.47</v>
      </c>
      <c r="F35" s="9">
        <v>193350</v>
      </c>
      <c r="G35" s="9">
        <f t="shared" si="0"/>
        <v>3764524.5</v>
      </c>
      <c r="H35" s="9">
        <v>50500</v>
      </c>
      <c r="I35" s="9">
        <v>45775</v>
      </c>
      <c r="J35" s="9"/>
      <c r="K35" s="9"/>
      <c r="L35" s="9"/>
      <c r="M35" s="9">
        <v>62095</v>
      </c>
      <c r="N35" s="9"/>
      <c r="O35" s="9">
        <v>34980</v>
      </c>
      <c r="P35" s="9"/>
      <c r="Q35" s="9"/>
      <c r="R35" s="9"/>
    </row>
    <row r="36" spans="1:18" ht="33.75">
      <c r="A36" s="16">
        <v>31</v>
      </c>
      <c r="B36" s="22" t="s">
        <v>42</v>
      </c>
      <c r="C36" s="22" t="s">
        <v>45</v>
      </c>
      <c r="D36" s="23" t="s">
        <v>40</v>
      </c>
      <c r="E36" s="9">
        <v>19.78</v>
      </c>
      <c r="F36" s="9">
        <v>16500</v>
      </c>
      <c r="G36" s="9">
        <f t="shared" si="0"/>
        <v>326370</v>
      </c>
      <c r="H36" s="9">
        <v>4010</v>
      </c>
      <c r="I36" s="9">
        <v>4975</v>
      </c>
      <c r="J36" s="9"/>
      <c r="K36" s="9"/>
      <c r="L36" s="9"/>
      <c r="M36" s="9">
        <v>5638</v>
      </c>
      <c r="N36" s="9"/>
      <c r="O36" s="9">
        <v>1877</v>
      </c>
      <c r="P36" s="9"/>
      <c r="Q36" s="9"/>
      <c r="R36" s="9"/>
    </row>
    <row r="37" spans="1:18" ht="33.75">
      <c r="A37" s="16">
        <v>32</v>
      </c>
      <c r="B37" s="22" t="s">
        <v>42</v>
      </c>
      <c r="C37" s="22" t="s">
        <v>46</v>
      </c>
      <c r="D37" s="23" t="s">
        <v>21</v>
      </c>
      <c r="E37" s="9">
        <v>52.17</v>
      </c>
      <c r="F37" s="9">
        <v>2776</v>
      </c>
      <c r="G37" s="9">
        <f t="shared" si="0"/>
        <v>144823.92</v>
      </c>
      <c r="H37" s="9">
        <v>932</v>
      </c>
      <c r="I37" s="9">
        <v>782</v>
      </c>
      <c r="J37" s="9"/>
      <c r="K37" s="9"/>
      <c r="L37" s="9"/>
      <c r="M37" s="9">
        <v>838</v>
      </c>
      <c r="N37" s="9"/>
      <c r="O37" s="9">
        <v>224</v>
      </c>
      <c r="P37" s="9"/>
      <c r="Q37" s="9"/>
      <c r="R37" s="9"/>
    </row>
    <row r="38" spans="1:18" ht="33.75">
      <c r="A38" s="16">
        <v>33</v>
      </c>
      <c r="B38" s="22" t="s">
        <v>266</v>
      </c>
      <c r="C38" s="22" t="s">
        <v>267</v>
      </c>
      <c r="D38" s="23" t="s">
        <v>117</v>
      </c>
      <c r="E38" s="9">
        <v>5906.4</v>
      </c>
      <c r="F38" s="9">
        <v>5325</v>
      </c>
      <c r="G38" s="9">
        <f t="shared" si="0"/>
        <v>31451579.999999996</v>
      </c>
      <c r="H38" s="9">
        <v>1158</v>
      </c>
      <c r="I38" s="9">
        <v>1509</v>
      </c>
      <c r="J38" s="9"/>
      <c r="K38" s="9"/>
      <c r="L38" s="9"/>
      <c r="M38" s="9">
        <v>1615</v>
      </c>
      <c r="N38" s="9"/>
      <c r="O38" s="9">
        <v>1043</v>
      </c>
      <c r="P38" s="9"/>
      <c r="Q38" s="9"/>
      <c r="R38" s="9"/>
    </row>
    <row r="39" spans="1:18" ht="33.75">
      <c r="A39" s="16">
        <v>34</v>
      </c>
      <c r="B39" s="22" t="s">
        <v>266</v>
      </c>
      <c r="C39" s="22" t="s">
        <v>268</v>
      </c>
      <c r="D39" s="23" t="s">
        <v>12</v>
      </c>
      <c r="E39" s="9">
        <v>11689.74</v>
      </c>
      <c r="F39" s="7">
        <v>475</v>
      </c>
      <c r="G39" s="9">
        <f t="shared" si="0"/>
        <v>5552626.5</v>
      </c>
      <c r="H39" s="9">
        <v>140</v>
      </c>
      <c r="I39" s="9">
        <v>265</v>
      </c>
      <c r="J39" s="9"/>
      <c r="K39" s="9"/>
      <c r="L39" s="9"/>
      <c r="M39" s="9">
        <v>50</v>
      </c>
      <c r="N39" s="9"/>
      <c r="O39" s="9">
        <v>20</v>
      </c>
      <c r="P39" s="9"/>
      <c r="Q39" s="9"/>
      <c r="R39" s="9"/>
    </row>
    <row r="40" spans="1:18" ht="15">
      <c r="A40" s="16">
        <v>35</v>
      </c>
      <c r="B40" s="22" t="s">
        <v>47</v>
      </c>
      <c r="C40" s="22" t="s">
        <v>48</v>
      </c>
      <c r="D40" s="23" t="s">
        <v>21</v>
      </c>
      <c r="E40" s="9">
        <v>2.03</v>
      </c>
      <c r="F40" s="9">
        <v>1823774</v>
      </c>
      <c r="G40" s="9">
        <f t="shared" si="0"/>
        <v>3702261.2199999997</v>
      </c>
      <c r="H40" s="9">
        <v>331374</v>
      </c>
      <c r="I40" s="9">
        <v>497258</v>
      </c>
      <c r="J40" s="9"/>
      <c r="K40" s="9"/>
      <c r="L40" s="9"/>
      <c r="M40" s="9">
        <v>578295</v>
      </c>
      <c r="N40" s="9"/>
      <c r="O40" s="9">
        <v>416847</v>
      </c>
      <c r="P40" s="9"/>
      <c r="Q40" s="9"/>
      <c r="R40" s="9"/>
    </row>
    <row r="41" spans="1:18" ht="22.5">
      <c r="A41" s="16">
        <v>36</v>
      </c>
      <c r="B41" s="22" t="s">
        <v>49</v>
      </c>
      <c r="C41" s="22" t="s">
        <v>50</v>
      </c>
      <c r="D41" s="23" t="s">
        <v>12</v>
      </c>
      <c r="E41" s="9">
        <v>291908.15</v>
      </c>
      <c r="F41" s="7">
        <v>960</v>
      </c>
      <c r="G41" s="9">
        <f t="shared" si="0"/>
        <v>280231824</v>
      </c>
      <c r="H41" s="9">
        <v>432</v>
      </c>
      <c r="I41" s="9">
        <v>48</v>
      </c>
      <c r="J41" s="9"/>
      <c r="K41" s="9"/>
      <c r="L41" s="9"/>
      <c r="M41" s="9">
        <v>420</v>
      </c>
      <c r="N41" s="9"/>
      <c r="O41" s="9">
        <v>60</v>
      </c>
      <c r="P41" s="9"/>
      <c r="Q41" s="9"/>
      <c r="R41" s="9"/>
    </row>
    <row r="42" spans="1:18" ht="15">
      <c r="A42" s="16">
        <v>37</v>
      </c>
      <c r="B42" s="20" t="s">
        <v>305</v>
      </c>
      <c r="C42" s="20" t="s">
        <v>62</v>
      </c>
      <c r="D42" s="29" t="s">
        <v>21</v>
      </c>
      <c r="E42" s="15">
        <v>12.14</v>
      </c>
      <c r="F42" s="15">
        <v>125426</v>
      </c>
      <c r="G42" s="9">
        <f t="shared" si="0"/>
        <v>1522671.6400000001</v>
      </c>
      <c r="H42" s="15">
        <v>24812</v>
      </c>
      <c r="I42" s="15">
        <v>36168</v>
      </c>
      <c r="J42" s="9"/>
      <c r="K42" s="9"/>
      <c r="L42" s="9"/>
      <c r="M42" s="15">
        <v>43615</v>
      </c>
      <c r="N42" s="9"/>
      <c r="O42" s="15">
        <v>20831</v>
      </c>
      <c r="P42" s="9"/>
      <c r="Q42" s="9"/>
      <c r="R42" s="9"/>
    </row>
    <row r="43" spans="1:18" ht="15">
      <c r="A43" s="16">
        <v>38</v>
      </c>
      <c r="B43" s="20" t="s">
        <v>305</v>
      </c>
      <c r="C43" s="20" t="s">
        <v>152</v>
      </c>
      <c r="D43" s="29" t="s">
        <v>21</v>
      </c>
      <c r="E43" s="15">
        <v>12.4</v>
      </c>
      <c r="F43" s="15">
        <v>54475</v>
      </c>
      <c r="G43" s="9">
        <f aca="true" t="shared" si="1" ref="G43:G74">E43*F43</f>
        <v>675490</v>
      </c>
      <c r="H43" s="15">
        <v>12030</v>
      </c>
      <c r="I43" s="15">
        <v>14894</v>
      </c>
      <c r="J43" s="9"/>
      <c r="K43" s="9"/>
      <c r="L43" s="9"/>
      <c r="M43" s="15">
        <v>19195</v>
      </c>
      <c r="N43" s="9"/>
      <c r="O43" s="15">
        <v>8356</v>
      </c>
      <c r="P43" s="9"/>
      <c r="Q43" s="9"/>
      <c r="R43" s="9"/>
    </row>
    <row r="44" spans="1:18" ht="15">
      <c r="A44" s="16">
        <v>39</v>
      </c>
      <c r="B44" s="22" t="s">
        <v>51</v>
      </c>
      <c r="C44" s="22" t="s">
        <v>52</v>
      </c>
      <c r="D44" s="23" t="s">
        <v>21</v>
      </c>
      <c r="E44" s="9">
        <v>2366.41</v>
      </c>
      <c r="F44" s="9">
        <v>1440</v>
      </c>
      <c r="G44" s="9">
        <f t="shared" si="1"/>
        <v>3407630.4</v>
      </c>
      <c r="H44" s="9">
        <v>300</v>
      </c>
      <c r="I44" s="9">
        <v>420</v>
      </c>
      <c r="J44" s="9"/>
      <c r="K44" s="9"/>
      <c r="L44" s="9"/>
      <c r="M44" s="9">
        <v>720</v>
      </c>
      <c r="N44" s="9"/>
      <c r="O44" s="9">
        <v>0</v>
      </c>
      <c r="P44" s="9"/>
      <c r="Q44" s="9"/>
      <c r="R44" s="9"/>
    </row>
    <row r="45" spans="1:18" ht="15">
      <c r="A45" s="16">
        <v>40</v>
      </c>
      <c r="B45" s="22" t="s">
        <v>269</v>
      </c>
      <c r="C45" s="22" t="s">
        <v>270</v>
      </c>
      <c r="D45" s="23" t="s">
        <v>21</v>
      </c>
      <c r="E45" s="9">
        <v>14.66</v>
      </c>
      <c r="F45" s="9">
        <v>83280</v>
      </c>
      <c r="G45" s="9">
        <f t="shared" si="1"/>
        <v>1220884.8</v>
      </c>
      <c r="H45" s="9">
        <v>24090</v>
      </c>
      <c r="I45" s="9">
        <v>25100</v>
      </c>
      <c r="J45" s="9"/>
      <c r="K45" s="9"/>
      <c r="L45" s="9"/>
      <c r="M45" s="9">
        <v>21985</v>
      </c>
      <c r="N45" s="9"/>
      <c r="O45" s="9">
        <v>12105</v>
      </c>
      <c r="P45" s="9"/>
      <c r="Q45" s="9"/>
      <c r="R45" s="9"/>
    </row>
    <row r="46" spans="1:18" ht="22.5">
      <c r="A46" s="16">
        <v>41</v>
      </c>
      <c r="B46" s="22" t="s">
        <v>269</v>
      </c>
      <c r="C46" s="22" t="s">
        <v>271</v>
      </c>
      <c r="D46" s="23" t="s">
        <v>9</v>
      </c>
      <c r="E46" s="9">
        <v>8.82</v>
      </c>
      <c r="F46" s="9">
        <v>1715213</v>
      </c>
      <c r="G46" s="9">
        <f t="shared" si="1"/>
        <v>15128178.66</v>
      </c>
      <c r="H46" s="9">
        <v>351192</v>
      </c>
      <c r="I46" s="9">
        <v>505591</v>
      </c>
      <c r="J46" s="9"/>
      <c r="K46" s="9"/>
      <c r="L46" s="9"/>
      <c r="M46" s="9">
        <v>552579</v>
      </c>
      <c r="N46" s="9"/>
      <c r="O46" s="9">
        <v>305851</v>
      </c>
      <c r="P46" s="9"/>
      <c r="Q46" s="9"/>
      <c r="R46" s="9"/>
    </row>
    <row r="47" spans="1:18" ht="33.75">
      <c r="A47" s="16">
        <v>42</v>
      </c>
      <c r="B47" s="20" t="s">
        <v>306</v>
      </c>
      <c r="C47" s="20" t="s">
        <v>307</v>
      </c>
      <c r="D47" s="29" t="s">
        <v>12</v>
      </c>
      <c r="E47" s="15">
        <v>3289.07</v>
      </c>
      <c r="F47" s="15">
        <v>39451</v>
      </c>
      <c r="G47" s="9">
        <f t="shared" si="1"/>
        <v>129757100.57000001</v>
      </c>
      <c r="H47" s="15">
        <v>12267</v>
      </c>
      <c r="I47" s="15">
        <v>10828</v>
      </c>
      <c r="J47" s="9"/>
      <c r="K47" s="9"/>
      <c r="L47" s="9"/>
      <c r="M47" s="15">
        <v>12163</v>
      </c>
      <c r="N47" s="9"/>
      <c r="O47" s="15">
        <v>4193</v>
      </c>
      <c r="P47" s="9"/>
      <c r="Q47" s="9"/>
      <c r="R47" s="9"/>
    </row>
    <row r="48" spans="1:18" ht="33.75">
      <c r="A48" s="16">
        <v>43</v>
      </c>
      <c r="B48" s="20" t="s">
        <v>306</v>
      </c>
      <c r="C48" s="20" t="s">
        <v>308</v>
      </c>
      <c r="D48" s="29" t="s">
        <v>12</v>
      </c>
      <c r="E48" s="15">
        <v>3688.65</v>
      </c>
      <c r="F48" s="15">
        <v>13543</v>
      </c>
      <c r="G48" s="9">
        <f t="shared" si="1"/>
        <v>49955386.95</v>
      </c>
      <c r="H48" s="15">
        <v>3436</v>
      </c>
      <c r="I48" s="15">
        <v>4620</v>
      </c>
      <c r="J48" s="9"/>
      <c r="K48" s="9"/>
      <c r="L48" s="9"/>
      <c r="M48" s="15">
        <v>4407</v>
      </c>
      <c r="N48" s="9"/>
      <c r="O48" s="15">
        <v>1080</v>
      </c>
      <c r="P48" s="9"/>
      <c r="Q48" s="9"/>
      <c r="R48" s="9"/>
    </row>
    <row r="49" spans="1:18" ht="15">
      <c r="A49" s="16">
        <v>44</v>
      </c>
      <c r="B49" s="22" t="s">
        <v>272</v>
      </c>
      <c r="C49" s="22" t="s">
        <v>273</v>
      </c>
      <c r="D49" s="23" t="s">
        <v>21</v>
      </c>
      <c r="E49" s="9">
        <v>180.81</v>
      </c>
      <c r="F49" s="9">
        <v>4970</v>
      </c>
      <c r="G49" s="9">
        <f t="shared" si="1"/>
        <v>898625.7</v>
      </c>
      <c r="H49" s="9">
        <v>1710</v>
      </c>
      <c r="I49" s="9">
        <v>1620</v>
      </c>
      <c r="J49" s="9"/>
      <c r="K49" s="9"/>
      <c r="L49" s="9"/>
      <c r="M49" s="9">
        <v>750</v>
      </c>
      <c r="N49" s="9"/>
      <c r="O49" s="9">
        <v>890</v>
      </c>
      <c r="P49" s="9"/>
      <c r="Q49" s="9"/>
      <c r="R49" s="9"/>
    </row>
    <row r="50" spans="1:18" s="18" customFormat="1" ht="15">
      <c r="A50" s="16">
        <v>45</v>
      </c>
      <c r="B50" s="22" t="s">
        <v>272</v>
      </c>
      <c r="C50" s="22" t="s">
        <v>274</v>
      </c>
      <c r="D50" s="23" t="s">
        <v>21</v>
      </c>
      <c r="E50" s="9">
        <v>330.19</v>
      </c>
      <c r="F50" s="9">
        <v>8150</v>
      </c>
      <c r="G50" s="9">
        <f t="shared" si="1"/>
        <v>2691048.5</v>
      </c>
      <c r="H50" s="9">
        <v>2430</v>
      </c>
      <c r="I50" s="9">
        <v>2960</v>
      </c>
      <c r="J50" s="9"/>
      <c r="K50" s="9"/>
      <c r="L50" s="9"/>
      <c r="M50" s="9">
        <v>2145</v>
      </c>
      <c r="N50" s="9"/>
      <c r="O50" s="9">
        <v>615</v>
      </c>
      <c r="P50" s="9"/>
      <c r="Q50" s="9"/>
      <c r="R50" s="9"/>
    </row>
    <row r="51" spans="1:18" ht="33.75">
      <c r="A51" s="16">
        <v>46</v>
      </c>
      <c r="B51" s="22" t="s">
        <v>54</v>
      </c>
      <c r="C51" s="22" t="s">
        <v>55</v>
      </c>
      <c r="D51" s="23" t="s">
        <v>12</v>
      </c>
      <c r="E51" s="9">
        <v>326301.99</v>
      </c>
      <c r="F51" s="7">
        <v>453</v>
      </c>
      <c r="G51" s="9">
        <f t="shared" si="1"/>
        <v>147814801.47</v>
      </c>
      <c r="H51" s="9">
        <v>303</v>
      </c>
      <c r="I51" s="9">
        <v>40</v>
      </c>
      <c r="J51" s="9"/>
      <c r="K51" s="9"/>
      <c r="L51" s="9"/>
      <c r="M51" s="9">
        <v>100</v>
      </c>
      <c r="N51" s="9"/>
      <c r="O51" s="9">
        <v>10</v>
      </c>
      <c r="P51" s="9"/>
      <c r="Q51" s="9"/>
      <c r="R51" s="9"/>
    </row>
    <row r="52" spans="1:18" ht="22.5">
      <c r="A52" s="16">
        <v>47</v>
      </c>
      <c r="B52" s="20" t="s">
        <v>299</v>
      </c>
      <c r="C52" s="20" t="s">
        <v>300</v>
      </c>
      <c r="D52" s="29" t="s">
        <v>9</v>
      </c>
      <c r="E52" s="15">
        <v>14.44</v>
      </c>
      <c r="F52" s="15">
        <v>265898</v>
      </c>
      <c r="G52" s="9">
        <f t="shared" si="1"/>
        <v>3839567.1199999996</v>
      </c>
      <c r="H52" s="15">
        <v>62785</v>
      </c>
      <c r="I52" s="15">
        <v>79368</v>
      </c>
      <c r="J52" s="9"/>
      <c r="K52" s="9"/>
      <c r="L52" s="9"/>
      <c r="M52" s="15">
        <v>84400</v>
      </c>
      <c r="N52" s="9"/>
      <c r="O52" s="15">
        <v>39345</v>
      </c>
      <c r="P52" s="9"/>
      <c r="Q52" s="9"/>
      <c r="R52" s="9"/>
    </row>
    <row r="53" spans="1:18" ht="15">
      <c r="A53" s="16">
        <v>48</v>
      </c>
      <c r="B53" s="22" t="s">
        <v>242</v>
      </c>
      <c r="C53" s="22" t="s">
        <v>152</v>
      </c>
      <c r="D53" s="23" t="s">
        <v>21</v>
      </c>
      <c r="E53" s="9">
        <v>245.74</v>
      </c>
      <c r="F53" s="9">
        <v>11110</v>
      </c>
      <c r="G53" s="9">
        <f t="shared" si="1"/>
        <v>2730171.4</v>
      </c>
      <c r="H53" s="9">
        <v>8459</v>
      </c>
      <c r="I53" s="9">
        <v>1068</v>
      </c>
      <c r="J53" s="9"/>
      <c r="K53" s="9"/>
      <c r="L53" s="9"/>
      <c r="M53" s="9">
        <v>833</v>
      </c>
      <c r="N53" s="9"/>
      <c r="O53" s="9">
        <v>750</v>
      </c>
      <c r="P53" s="9"/>
      <c r="Q53" s="9"/>
      <c r="R53" s="9"/>
    </row>
    <row r="54" spans="1:18" ht="15">
      <c r="A54" s="16">
        <v>49</v>
      </c>
      <c r="B54" s="22" t="s">
        <v>242</v>
      </c>
      <c r="C54" s="22" t="s">
        <v>243</v>
      </c>
      <c r="D54" s="23" t="s">
        <v>40</v>
      </c>
      <c r="E54" s="9">
        <v>1248.32</v>
      </c>
      <c r="F54" s="9">
        <v>4600</v>
      </c>
      <c r="G54" s="9">
        <f t="shared" si="1"/>
        <v>5742272</v>
      </c>
      <c r="H54" s="9">
        <v>4600</v>
      </c>
      <c r="I54" s="9">
        <v>0</v>
      </c>
      <c r="J54" s="9"/>
      <c r="K54" s="9"/>
      <c r="L54" s="9"/>
      <c r="M54" s="9">
        <v>0</v>
      </c>
      <c r="N54" s="9"/>
      <c r="O54" s="9">
        <v>0</v>
      </c>
      <c r="P54" s="9"/>
      <c r="Q54" s="9"/>
      <c r="R54" s="9"/>
    </row>
    <row r="55" spans="1:18" ht="22.5">
      <c r="A55" s="16">
        <v>50</v>
      </c>
      <c r="B55" s="22" t="s">
        <v>56</v>
      </c>
      <c r="C55" s="22" t="s">
        <v>57</v>
      </c>
      <c r="D55" s="23" t="s">
        <v>12</v>
      </c>
      <c r="E55" s="9">
        <v>5464.64</v>
      </c>
      <c r="F55" s="9">
        <v>20008</v>
      </c>
      <c r="G55" s="9">
        <f t="shared" si="1"/>
        <v>109336517.12</v>
      </c>
      <c r="H55" s="9">
        <v>7003</v>
      </c>
      <c r="I55" s="9">
        <v>6669</v>
      </c>
      <c r="J55" s="9"/>
      <c r="K55" s="9"/>
      <c r="L55" s="9"/>
      <c r="M55" s="9">
        <v>5789</v>
      </c>
      <c r="N55" s="9"/>
      <c r="O55" s="9">
        <v>547</v>
      </c>
      <c r="P55" s="9"/>
      <c r="Q55" s="9"/>
      <c r="R55" s="9"/>
    </row>
    <row r="56" spans="1:18" s="18" customFormat="1" ht="15">
      <c r="A56" s="16">
        <v>51</v>
      </c>
      <c r="B56" s="22" t="s">
        <v>58</v>
      </c>
      <c r="C56" s="22" t="s">
        <v>44</v>
      </c>
      <c r="D56" s="23" t="s">
        <v>21</v>
      </c>
      <c r="E56" s="9">
        <v>12.5</v>
      </c>
      <c r="F56" s="9">
        <v>393220</v>
      </c>
      <c r="G56" s="9">
        <f t="shared" si="1"/>
        <v>4915250</v>
      </c>
      <c r="H56" s="9">
        <v>82768</v>
      </c>
      <c r="I56" s="9">
        <v>114018</v>
      </c>
      <c r="J56" s="9"/>
      <c r="K56" s="9"/>
      <c r="L56" s="9"/>
      <c r="M56" s="9">
        <v>126520</v>
      </c>
      <c r="N56" s="9"/>
      <c r="O56" s="9">
        <v>69914</v>
      </c>
      <c r="P56" s="9"/>
      <c r="Q56" s="9"/>
      <c r="R56" s="9"/>
    </row>
    <row r="57" spans="1:21" ht="33.75">
      <c r="A57" s="16">
        <v>52</v>
      </c>
      <c r="B57" s="22" t="s">
        <v>322</v>
      </c>
      <c r="C57" s="22" t="s">
        <v>323</v>
      </c>
      <c r="D57" s="23" t="s">
        <v>12</v>
      </c>
      <c r="E57" s="9">
        <v>2436.38</v>
      </c>
      <c r="F57" s="9">
        <v>11642</v>
      </c>
      <c r="G57" s="9">
        <f t="shared" si="1"/>
        <v>28364335.96</v>
      </c>
      <c r="H57" s="9">
        <v>3318</v>
      </c>
      <c r="I57" s="9">
        <v>3871</v>
      </c>
      <c r="J57" s="9"/>
      <c r="K57" s="9"/>
      <c r="L57" s="9"/>
      <c r="M57" s="9">
        <v>4021</v>
      </c>
      <c r="O57" s="9"/>
      <c r="P57" s="9"/>
      <c r="Q57" s="9"/>
      <c r="R57" s="9">
        <v>432</v>
      </c>
      <c r="S57" s="11"/>
      <c r="T57" s="11"/>
      <c r="U57" s="11"/>
    </row>
    <row r="58" spans="1:21" s="24" customFormat="1" ht="12">
      <c r="A58" s="16">
        <v>53</v>
      </c>
      <c r="B58" s="22" t="s">
        <v>244</v>
      </c>
      <c r="C58" s="22" t="s">
        <v>245</v>
      </c>
      <c r="D58" s="23" t="s">
        <v>40</v>
      </c>
      <c r="E58" s="9">
        <v>69.89</v>
      </c>
      <c r="F58" s="15">
        <v>160106</v>
      </c>
      <c r="G58" s="9">
        <f t="shared" si="1"/>
        <v>11189808.34</v>
      </c>
      <c r="H58" s="9">
        <v>31833</v>
      </c>
      <c r="I58" s="9">
        <v>88941</v>
      </c>
      <c r="J58" s="9"/>
      <c r="K58" s="9"/>
      <c r="L58" s="9"/>
      <c r="M58" s="9">
        <v>22380</v>
      </c>
      <c r="N58" s="9"/>
      <c r="O58" s="9">
        <v>16952</v>
      </c>
      <c r="P58" s="9"/>
      <c r="Q58" s="9"/>
      <c r="R58" s="9"/>
      <c r="S58" s="27"/>
      <c r="T58" s="27"/>
      <c r="U58" s="28"/>
    </row>
    <row r="59" spans="1:21" ht="45">
      <c r="A59" s="16">
        <v>54</v>
      </c>
      <c r="B59" s="22" t="s">
        <v>244</v>
      </c>
      <c r="C59" s="22" t="s">
        <v>333</v>
      </c>
      <c r="D59" s="23" t="s">
        <v>12</v>
      </c>
      <c r="E59" s="9">
        <v>4725.51</v>
      </c>
      <c r="F59" s="9">
        <v>4110</v>
      </c>
      <c r="G59" s="9">
        <f t="shared" si="1"/>
        <v>19421846.1</v>
      </c>
      <c r="H59" s="9">
        <v>616</v>
      </c>
      <c r="I59" s="9">
        <v>1754</v>
      </c>
      <c r="J59" s="9"/>
      <c r="K59" s="9"/>
      <c r="L59" s="9"/>
      <c r="M59" s="9">
        <v>542</v>
      </c>
      <c r="N59" s="9">
        <v>27</v>
      </c>
      <c r="O59" s="9">
        <v>1171</v>
      </c>
      <c r="P59" s="9"/>
      <c r="Q59" s="9"/>
      <c r="R59" s="9"/>
      <c r="S59" s="11"/>
      <c r="T59" s="11"/>
      <c r="U59" s="11"/>
    </row>
    <row r="60" spans="1:18" ht="33.75">
      <c r="A60" s="16">
        <v>55</v>
      </c>
      <c r="B60" s="22" t="s">
        <v>244</v>
      </c>
      <c r="C60" s="22" t="s">
        <v>304</v>
      </c>
      <c r="D60" s="23" t="s">
        <v>12</v>
      </c>
      <c r="E60" s="9">
        <v>2623.03</v>
      </c>
      <c r="F60" s="9">
        <v>4</v>
      </c>
      <c r="G60" s="9">
        <f t="shared" si="1"/>
        <v>10492.12</v>
      </c>
      <c r="H60" s="9">
        <v>4</v>
      </c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t="15">
      <c r="A61" s="16">
        <v>56</v>
      </c>
      <c r="B61" s="22" t="s">
        <v>246</v>
      </c>
      <c r="C61" s="22" t="s">
        <v>247</v>
      </c>
      <c r="D61" s="23" t="s">
        <v>21</v>
      </c>
      <c r="E61" s="9">
        <v>555.21</v>
      </c>
      <c r="F61" s="9">
        <v>170285</v>
      </c>
      <c r="G61" s="9">
        <f t="shared" si="1"/>
        <v>94543934.85000001</v>
      </c>
      <c r="H61" s="9">
        <v>66308</v>
      </c>
      <c r="I61" s="9">
        <v>71216</v>
      </c>
      <c r="J61" s="9"/>
      <c r="K61" s="9"/>
      <c r="L61" s="9"/>
      <c r="M61" s="9">
        <v>31001</v>
      </c>
      <c r="N61" s="9"/>
      <c r="O61" s="9">
        <v>1760</v>
      </c>
      <c r="P61" s="9"/>
      <c r="Q61" s="9"/>
      <c r="R61" s="9"/>
    </row>
    <row r="62" spans="1:18" ht="22.5">
      <c r="A62" s="16">
        <v>57</v>
      </c>
      <c r="B62" s="22" t="s">
        <v>59</v>
      </c>
      <c r="C62" s="22" t="s">
        <v>60</v>
      </c>
      <c r="D62" s="23" t="s">
        <v>12</v>
      </c>
      <c r="E62" s="9">
        <v>100913.92</v>
      </c>
      <c r="F62" s="7">
        <v>161</v>
      </c>
      <c r="G62" s="9">
        <f t="shared" si="1"/>
        <v>16247141.12</v>
      </c>
      <c r="H62" s="9">
        <v>78</v>
      </c>
      <c r="I62" s="9">
        <v>34</v>
      </c>
      <c r="J62" s="9"/>
      <c r="K62" s="9"/>
      <c r="L62" s="9"/>
      <c r="M62" s="9">
        <v>22</v>
      </c>
      <c r="N62" s="9"/>
      <c r="O62" s="9">
        <v>27</v>
      </c>
      <c r="P62" s="9"/>
      <c r="Q62" s="9"/>
      <c r="R62" s="9"/>
    </row>
    <row r="63" spans="1:18" ht="15">
      <c r="A63" s="16">
        <v>58</v>
      </c>
      <c r="B63" s="22" t="s">
        <v>61</v>
      </c>
      <c r="C63" s="22" t="s">
        <v>62</v>
      </c>
      <c r="D63" s="23" t="s">
        <v>21</v>
      </c>
      <c r="E63" s="9">
        <v>1.73</v>
      </c>
      <c r="F63" s="9">
        <v>203875</v>
      </c>
      <c r="G63" s="9">
        <f t="shared" si="1"/>
        <v>352703.75</v>
      </c>
      <c r="H63" s="9">
        <v>53380</v>
      </c>
      <c r="I63" s="9">
        <v>64055</v>
      </c>
      <c r="J63" s="9"/>
      <c r="K63" s="9"/>
      <c r="L63" s="9"/>
      <c r="M63" s="9">
        <v>59514</v>
      </c>
      <c r="N63" s="9"/>
      <c r="O63" s="9">
        <v>26926</v>
      </c>
      <c r="P63" s="9"/>
      <c r="Q63" s="9"/>
      <c r="R63" s="9"/>
    </row>
    <row r="64" spans="1:18" ht="33.75">
      <c r="A64" s="16">
        <v>59</v>
      </c>
      <c r="B64" s="22" t="s">
        <v>63</v>
      </c>
      <c r="C64" s="22" t="s">
        <v>64</v>
      </c>
      <c r="D64" s="23" t="s">
        <v>65</v>
      </c>
      <c r="E64" s="9">
        <v>1796.27</v>
      </c>
      <c r="F64" s="9">
        <v>439068</v>
      </c>
      <c r="G64" s="9">
        <f t="shared" si="1"/>
        <v>788684676.36</v>
      </c>
      <c r="H64" s="9">
        <v>115072</v>
      </c>
      <c r="I64" s="9">
        <v>139935</v>
      </c>
      <c r="J64" s="9"/>
      <c r="K64" s="9"/>
      <c r="L64" s="9"/>
      <c r="M64" s="9">
        <v>105432</v>
      </c>
      <c r="N64" s="9"/>
      <c r="O64" s="9">
        <v>78629</v>
      </c>
      <c r="P64" s="9"/>
      <c r="Q64" s="9"/>
      <c r="R64" s="9"/>
    </row>
    <row r="65" spans="1:18" ht="33.75">
      <c r="A65" s="16">
        <v>60</v>
      </c>
      <c r="B65" s="22" t="s">
        <v>66</v>
      </c>
      <c r="C65" s="22" t="s">
        <v>64</v>
      </c>
      <c r="D65" s="23" t="s">
        <v>65</v>
      </c>
      <c r="E65" s="9">
        <v>1250.38</v>
      </c>
      <c r="F65" s="9">
        <v>206252</v>
      </c>
      <c r="G65" s="9">
        <f t="shared" si="1"/>
        <v>257893375.76000002</v>
      </c>
      <c r="H65" s="9">
        <v>60514</v>
      </c>
      <c r="I65" s="9">
        <v>84542</v>
      </c>
      <c r="J65" s="9"/>
      <c r="K65" s="9"/>
      <c r="L65" s="9"/>
      <c r="M65" s="9">
        <v>46302</v>
      </c>
      <c r="N65" s="9"/>
      <c r="O65" s="9">
        <v>14894</v>
      </c>
      <c r="P65" s="9"/>
      <c r="Q65" s="9"/>
      <c r="R65" s="9"/>
    </row>
    <row r="66" spans="1:18" ht="22.5">
      <c r="A66" s="16">
        <v>61</v>
      </c>
      <c r="B66" s="22" t="s">
        <v>67</v>
      </c>
      <c r="C66" s="22" t="s">
        <v>68</v>
      </c>
      <c r="D66" s="23" t="s">
        <v>69</v>
      </c>
      <c r="E66" s="9">
        <v>2383.47</v>
      </c>
      <c r="F66" s="9">
        <v>89640</v>
      </c>
      <c r="G66" s="9">
        <f t="shared" si="1"/>
        <v>213654250.79999998</v>
      </c>
      <c r="H66" s="9">
        <v>25675</v>
      </c>
      <c r="I66" s="9">
        <v>33384</v>
      </c>
      <c r="J66" s="9"/>
      <c r="K66" s="9"/>
      <c r="L66" s="9"/>
      <c r="M66" s="9">
        <v>16576</v>
      </c>
      <c r="N66" s="9"/>
      <c r="O66" s="9">
        <v>14005</v>
      </c>
      <c r="P66" s="9"/>
      <c r="Q66" s="9"/>
      <c r="R66" s="9"/>
    </row>
    <row r="67" spans="1:18" ht="22.5">
      <c r="A67" s="16">
        <v>62</v>
      </c>
      <c r="B67" s="22" t="s">
        <v>67</v>
      </c>
      <c r="C67" s="22" t="s">
        <v>70</v>
      </c>
      <c r="D67" s="23" t="s">
        <v>69</v>
      </c>
      <c r="E67" s="9">
        <v>2383.47</v>
      </c>
      <c r="F67" s="9">
        <v>1493</v>
      </c>
      <c r="G67" s="9">
        <f t="shared" si="1"/>
        <v>3558520.7099999995</v>
      </c>
      <c r="H67" s="9">
        <v>466</v>
      </c>
      <c r="I67" s="9">
        <v>482</v>
      </c>
      <c r="J67" s="9"/>
      <c r="K67" s="9"/>
      <c r="L67" s="9"/>
      <c r="M67" s="9">
        <v>427</v>
      </c>
      <c r="N67" s="9"/>
      <c r="O67" s="9">
        <v>118</v>
      </c>
      <c r="P67" s="9"/>
      <c r="Q67" s="9"/>
      <c r="R67" s="9"/>
    </row>
    <row r="68" spans="1:18" ht="22.5">
      <c r="A68" s="16">
        <v>63</v>
      </c>
      <c r="B68" s="22" t="s">
        <v>71</v>
      </c>
      <c r="C68" s="22" t="s">
        <v>72</v>
      </c>
      <c r="D68" s="23" t="s">
        <v>12</v>
      </c>
      <c r="E68" s="9">
        <v>6347.24</v>
      </c>
      <c r="F68" s="9">
        <v>1570</v>
      </c>
      <c r="G68" s="9">
        <f t="shared" si="1"/>
        <v>9965166.799999999</v>
      </c>
      <c r="H68" s="9">
        <v>355</v>
      </c>
      <c r="I68" s="9">
        <v>250</v>
      </c>
      <c r="J68" s="9"/>
      <c r="K68" s="9"/>
      <c r="L68" s="9"/>
      <c r="M68" s="9">
        <v>357</v>
      </c>
      <c r="N68" s="9"/>
      <c r="O68" s="9">
        <v>608</v>
      </c>
      <c r="P68" s="9"/>
      <c r="Q68" s="9"/>
      <c r="R68" s="9"/>
    </row>
    <row r="69" spans="1:18" ht="22.5">
      <c r="A69" s="16">
        <v>64</v>
      </c>
      <c r="B69" s="22" t="s">
        <v>71</v>
      </c>
      <c r="C69" s="22" t="s">
        <v>73</v>
      </c>
      <c r="D69" s="23" t="s">
        <v>12</v>
      </c>
      <c r="E69" s="9">
        <v>9137.27</v>
      </c>
      <c r="F69" s="9">
        <v>11115</v>
      </c>
      <c r="G69" s="9">
        <f t="shared" si="1"/>
        <v>101560756.05000001</v>
      </c>
      <c r="H69" s="9">
        <v>4005</v>
      </c>
      <c r="I69" s="9">
        <v>4272</v>
      </c>
      <c r="J69" s="9"/>
      <c r="K69" s="9"/>
      <c r="L69" s="9"/>
      <c r="M69" s="9">
        <v>2125</v>
      </c>
      <c r="N69" s="9"/>
      <c r="O69" s="9">
        <v>713</v>
      </c>
      <c r="P69" s="9"/>
      <c r="Q69" s="9"/>
      <c r="R69" s="9"/>
    </row>
    <row r="70" spans="1:18" ht="22.5">
      <c r="A70" s="16">
        <v>65</v>
      </c>
      <c r="B70" s="22" t="s">
        <v>71</v>
      </c>
      <c r="C70" s="22" t="s">
        <v>74</v>
      </c>
      <c r="D70" s="23" t="s">
        <v>12</v>
      </c>
      <c r="E70" s="9">
        <v>2115.38</v>
      </c>
      <c r="F70" s="9">
        <v>17810</v>
      </c>
      <c r="G70" s="9">
        <f t="shared" si="1"/>
        <v>37674917.800000004</v>
      </c>
      <c r="H70" s="9">
        <v>7923</v>
      </c>
      <c r="I70" s="9">
        <v>5848</v>
      </c>
      <c r="J70" s="9"/>
      <c r="K70" s="9"/>
      <c r="L70" s="9"/>
      <c r="M70" s="9">
        <v>3594</v>
      </c>
      <c r="N70" s="9"/>
      <c r="O70" s="9">
        <v>445</v>
      </c>
      <c r="P70" s="9"/>
      <c r="Q70" s="9"/>
      <c r="R70" s="9"/>
    </row>
    <row r="71" spans="1:18" ht="22.5">
      <c r="A71" s="16">
        <v>66</v>
      </c>
      <c r="B71" s="22" t="s">
        <v>71</v>
      </c>
      <c r="C71" s="22" t="s">
        <v>75</v>
      </c>
      <c r="D71" s="23" t="s">
        <v>12</v>
      </c>
      <c r="E71" s="9">
        <v>4073.49</v>
      </c>
      <c r="F71" s="9">
        <v>6840</v>
      </c>
      <c r="G71" s="9">
        <f t="shared" si="1"/>
        <v>27862671.599999998</v>
      </c>
      <c r="H71" s="9">
        <v>2151</v>
      </c>
      <c r="I71" s="9">
        <v>1900</v>
      </c>
      <c r="J71" s="9"/>
      <c r="K71" s="9"/>
      <c r="L71" s="9"/>
      <c r="M71" s="9">
        <v>2084</v>
      </c>
      <c r="N71" s="9"/>
      <c r="O71" s="9">
        <v>705</v>
      </c>
      <c r="P71" s="9"/>
      <c r="Q71" s="9"/>
      <c r="R71" s="9"/>
    </row>
    <row r="72" spans="1:18" ht="22.5">
      <c r="A72" s="16">
        <v>67</v>
      </c>
      <c r="B72" s="22" t="s">
        <v>76</v>
      </c>
      <c r="C72" s="22" t="s">
        <v>77</v>
      </c>
      <c r="D72" s="23" t="s">
        <v>12</v>
      </c>
      <c r="E72" s="9">
        <v>2750.18</v>
      </c>
      <c r="F72" s="9">
        <v>6045</v>
      </c>
      <c r="G72" s="9">
        <f t="shared" si="1"/>
        <v>16624838.1</v>
      </c>
      <c r="H72" s="9">
        <v>1814</v>
      </c>
      <c r="I72" s="9">
        <v>2203</v>
      </c>
      <c r="J72" s="9"/>
      <c r="K72" s="9"/>
      <c r="L72" s="9"/>
      <c r="M72" s="9">
        <v>1990</v>
      </c>
      <c r="N72" s="9"/>
      <c r="O72" s="9">
        <v>38</v>
      </c>
      <c r="P72" s="9"/>
      <c r="Q72" s="9"/>
      <c r="R72" s="9"/>
    </row>
    <row r="73" spans="1:18" ht="22.5">
      <c r="A73" s="16">
        <v>68</v>
      </c>
      <c r="B73" s="22" t="s">
        <v>76</v>
      </c>
      <c r="C73" s="22" t="s">
        <v>78</v>
      </c>
      <c r="D73" s="23" t="s">
        <v>12</v>
      </c>
      <c r="E73" s="9">
        <v>10075.97</v>
      </c>
      <c r="F73" s="9">
        <v>7550</v>
      </c>
      <c r="G73" s="9">
        <f t="shared" si="1"/>
        <v>76073573.5</v>
      </c>
      <c r="H73" s="9">
        <v>2415</v>
      </c>
      <c r="I73" s="9">
        <v>2594</v>
      </c>
      <c r="J73" s="9"/>
      <c r="K73" s="9"/>
      <c r="L73" s="9"/>
      <c r="M73" s="9">
        <v>2062</v>
      </c>
      <c r="N73" s="9"/>
      <c r="O73" s="9">
        <v>479</v>
      </c>
      <c r="P73" s="9"/>
      <c r="Q73" s="9"/>
      <c r="R73" s="9"/>
    </row>
    <row r="74" spans="1:18" ht="22.5">
      <c r="A74" s="16">
        <v>69</v>
      </c>
      <c r="B74" s="22" t="s">
        <v>76</v>
      </c>
      <c r="C74" s="22" t="s">
        <v>79</v>
      </c>
      <c r="D74" s="23" t="s">
        <v>12</v>
      </c>
      <c r="E74" s="9">
        <v>5743.44</v>
      </c>
      <c r="F74" s="9">
        <v>20980</v>
      </c>
      <c r="G74" s="9">
        <f t="shared" si="1"/>
        <v>120497371.19999999</v>
      </c>
      <c r="H74" s="9">
        <v>3220</v>
      </c>
      <c r="I74" s="9">
        <v>6753</v>
      </c>
      <c r="J74" s="9"/>
      <c r="K74" s="9"/>
      <c r="L74" s="9"/>
      <c r="M74" s="9">
        <v>7793</v>
      </c>
      <c r="N74" s="9"/>
      <c r="O74" s="9">
        <v>3214</v>
      </c>
      <c r="P74" s="9"/>
      <c r="Q74" s="9"/>
      <c r="R74" s="9"/>
    </row>
    <row r="75" spans="1:18" ht="33.75">
      <c r="A75" s="16">
        <v>70</v>
      </c>
      <c r="B75" s="22" t="s">
        <v>80</v>
      </c>
      <c r="C75" s="22" t="s">
        <v>81</v>
      </c>
      <c r="D75" s="23" t="s">
        <v>12</v>
      </c>
      <c r="E75" s="9">
        <v>14944.37</v>
      </c>
      <c r="F75" s="7">
        <v>175</v>
      </c>
      <c r="G75" s="9">
        <f aca="true" t="shared" si="2" ref="G75:G106">E75*F75</f>
        <v>2615264.75</v>
      </c>
      <c r="H75" s="9">
        <v>175</v>
      </c>
      <c r="I75" s="9"/>
      <c r="J75" s="9"/>
      <c r="K75" s="9"/>
      <c r="L75" s="9"/>
      <c r="M75" s="9"/>
      <c r="N75" s="9"/>
      <c r="O75" s="9"/>
      <c r="P75" s="9">
        <v>0</v>
      </c>
      <c r="Q75" s="9"/>
      <c r="R75" s="9"/>
    </row>
    <row r="76" spans="1:18" ht="33.75">
      <c r="A76" s="16">
        <v>71</v>
      </c>
      <c r="B76" s="22" t="s">
        <v>80</v>
      </c>
      <c r="C76" s="22" t="s">
        <v>82</v>
      </c>
      <c r="D76" s="23" t="s">
        <v>12</v>
      </c>
      <c r="E76" s="9">
        <v>7413.71</v>
      </c>
      <c r="F76" s="7">
        <v>300</v>
      </c>
      <c r="G76" s="9">
        <f t="shared" si="2"/>
        <v>2224113</v>
      </c>
      <c r="H76" s="9">
        <v>130</v>
      </c>
      <c r="I76" s="9">
        <v>135</v>
      </c>
      <c r="J76" s="9"/>
      <c r="K76" s="9"/>
      <c r="L76" s="9"/>
      <c r="M76" s="9">
        <v>15</v>
      </c>
      <c r="N76" s="9">
        <v>20</v>
      </c>
      <c r="O76" s="9"/>
      <c r="P76" s="9"/>
      <c r="Q76" s="9"/>
      <c r="R76" s="9"/>
    </row>
    <row r="77" spans="1:18" ht="22.5">
      <c r="A77" s="16">
        <v>72</v>
      </c>
      <c r="B77" s="22" t="s">
        <v>83</v>
      </c>
      <c r="C77" s="22" t="s">
        <v>84</v>
      </c>
      <c r="D77" s="23" t="s">
        <v>12</v>
      </c>
      <c r="E77" s="9">
        <v>11674.57</v>
      </c>
      <c r="F77" s="9">
        <v>29120</v>
      </c>
      <c r="G77" s="9">
        <f t="shared" si="2"/>
        <v>339963478.4</v>
      </c>
      <c r="H77" s="9">
        <v>6805</v>
      </c>
      <c r="I77" s="9">
        <v>9175</v>
      </c>
      <c r="J77" s="9"/>
      <c r="K77" s="9"/>
      <c r="L77" s="9"/>
      <c r="M77" s="9">
        <v>9989</v>
      </c>
      <c r="N77" s="9"/>
      <c r="O77" s="9">
        <v>3151</v>
      </c>
      <c r="P77" s="9"/>
      <c r="Q77" s="9"/>
      <c r="R77" s="9"/>
    </row>
    <row r="78" spans="1:18" ht="22.5">
      <c r="A78" s="16">
        <v>73</v>
      </c>
      <c r="B78" s="22" t="s">
        <v>83</v>
      </c>
      <c r="C78" s="22" t="s">
        <v>85</v>
      </c>
      <c r="D78" s="23" t="s">
        <v>12</v>
      </c>
      <c r="E78" s="9">
        <v>10117.96</v>
      </c>
      <c r="F78" s="9">
        <v>4205</v>
      </c>
      <c r="G78" s="9">
        <f t="shared" si="2"/>
        <v>42546021.8</v>
      </c>
      <c r="H78" s="9">
        <v>870</v>
      </c>
      <c r="I78" s="9">
        <v>1332</v>
      </c>
      <c r="J78" s="9"/>
      <c r="K78" s="9"/>
      <c r="L78" s="9"/>
      <c r="M78" s="9">
        <v>1763</v>
      </c>
      <c r="N78" s="9"/>
      <c r="O78" s="9">
        <v>240</v>
      </c>
      <c r="P78" s="9"/>
      <c r="Q78" s="9"/>
      <c r="R78" s="9"/>
    </row>
    <row r="79" spans="1:18" ht="22.5">
      <c r="A79" s="16">
        <v>74</v>
      </c>
      <c r="B79" s="22" t="s">
        <v>83</v>
      </c>
      <c r="C79" s="22" t="s">
        <v>86</v>
      </c>
      <c r="D79" s="23" t="s">
        <v>12</v>
      </c>
      <c r="E79" s="9">
        <v>6226.44</v>
      </c>
      <c r="F79" s="9">
        <v>16865</v>
      </c>
      <c r="G79" s="9">
        <f t="shared" si="2"/>
        <v>105008910.6</v>
      </c>
      <c r="H79" s="9">
        <v>3110</v>
      </c>
      <c r="I79" s="9">
        <v>4707</v>
      </c>
      <c r="J79" s="9"/>
      <c r="K79" s="9"/>
      <c r="L79" s="9"/>
      <c r="M79" s="9">
        <v>6127</v>
      </c>
      <c r="N79" s="9"/>
      <c r="O79" s="9">
        <v>2921</v>
      </c>
      <c r="P79" s="9"/>
      <c r="Q79" s="9"/>
      <c r="R79" s="9"/>
    </row>
    <row r="80" spans="1:18" ht="22.5">
      <c r="A80" s="16">
        <v>75</v>
      </c>
      <c r="B80" s="22" t="s">
        <v>83</v>
      </c>
      <c r="C80" s="22" t="s">
        <v>75</v>
      </c>
      <c r="D80" s="23" t="s">
        <v>12</v>
      </c>
      <c r="E80" s="9">
        <v>5318.41</v>
      </c>
      <c r="F80" s="9">
        <v>7020</v>
      </c>
      <c r="G80" s="9">
        <f t="shared" si="2"/>
        <v>37335238.199999996</v>
      </c>
      <c r="H80" s="9">
        <v>1800</v>
      </c>
      <c r="I80" s="9">
        <v>2233</v>
      </c>
      <c r="J80" s="9"/>
      <c r="K80" s="9"/>
      <c r="L80" s="9"/>
      <c r="M80" s="9">
        <v>2115</v>
      </c>
      <c r="N80" s="9"/>
      <c r="O80" s="9">
        <v>872</v>
      </c>
      <c r="P80" s="9"/>
      <c r="Q80" s="9"/>
      <c r="R80" s="9"/>
    </row>
    <row r="81" spans="1:18" ht="22.5">
      <c r="A81" s="16">
        <v>76</v>
      </c>
      <c r="B81" s="22" t="s">
        <v>83</v>
      </c>
      <c r="C81" s="22" t="s">
        <v>87</v>
      </c>
      <c r="D81" s="23" t="s">
        <v>12</v>
      </c>
      <c r="E81" s="9">
        <v>2231.14</v>
      </c>
      <c r="F81" s="9">
        <v>17950</v>
      </c>
      <c r="G81" s="9">
        <f t="shared" si="2"/>
        <v>40048963</v>
      </c>
      <c r="H81" s="9">
        <v>5841</v>
      </c>
      <c r="I81" s="9">
        <v>6310</v>
      </c>
      <c r="J81" s="9"/>
      <c r="K81" s="9"/>
      <c r="L81" s="9"/>
      <c r="M81" s="9">
        <v>4802</v>
      </c>
      <c r="N81" s="9"/>
      <c r="O81" s="9">
        <v>997</v>
      </c>
      <c r="P81" s="9"/>
      <c r="Q81" s="9"/>
      <c r="R81" s="9"/>
    </row>
    <row r="82" spans="1:18" ht="22.5">
      <c r="A82" s="16">
        <v>77</v>
      </c>
      <c r="B82" s="22" t="s">
        <v>88</v>
      </c>
      <c r="C82" s="22" t="s">
        <v>89</v>
      </c>
      <c r="D82" s="23" t="s">
        <v>9</v>
      </c>
      <c r="E82" s="9">
        <v>24.71</v>
      </c>
      <c r="F82" s="9">
        <v>493214</v>
      </c>
      <c r="G82" s="9">
        <f t="shared" si="2"/>
        <v>12187317.940000001</v>
      </c>
      <c r="H82" s="9">
        <v>102809</v>
      </c>
      <c r="I82" s="9">
        <v>142003</v>
      </c>
      <c r="J82" s="9"/>
      <c r="K82" s="9"/>
      <c r="L82" s="9"/>
      <c r="M82" s="9">
        <v>158297</v>
      </c>
      <c r="N82" s="9"/>
      <c r="O82" s="9">
        <v>90105</v>
      </c>
      <c r="P82" s="9"/>
      <c r="Q82" s="9"/>
      <c r="R82" s="9"/>
    </row>
    <row r="83" spans="1:18" ht="15">
      <c r="A83" s="16">
        <v>78</v>
      </c>
      <c r="B83" s="22" t="s">
        <v>90</v>
      </c>
      <c r="C83" s="22" t="s">
        <v>91</v>
      </c>
      <c r="D83" s="23" t="s">
        <v>21</v>
      </c>
      <c r="E83" s="9">
        <v>620.81</v>
      </c>
      <c r="F83" s="9">
        <v>148840</v>
      </c>
      <c r="G83" s="9">
        <f t="shared" si="2"/>
        <v>92401360.39999999</v>
      </c>
      <c r="H83" s="9">
        <v>43840</v>
      </c>
      <c r="I83" s="9">
        <v>56540</v>
      </c>
      <c r="J83" s="9"/>
      <c r="K83" s="9"/>
      <c r="L83" s="9"/>
      <c r="M83" s="9">
        <v>43740</v>
      </c>
      <c r="N83" s="9"/>
      <c r="O83" s="9">
        <v>4720</v>
      </c>
      <c r="P83" s="9"/>
      <c r="Q83" s="9"/>
      <c r="R83" s="9"/>
    </row>
    <row r="84" spans="1:18" ht="112.5">
      <c r="A84" s="16">
        <v>79</v>
      </c>
      <c r="B84" s="22" t="s">
        <v>92</v>
      </c>
      <c r="C84" s="22" t="s">
        <v>93</v>
      </c>
      <c r="D84" s="23" t="s">
        <v>94</v>
      </c>
      <c r="E84" s="9">
        <v>22.59</v>
      </c>
      <c r="F84" s="9">
        <v>413325</v>
      </c>
      <c r="G84" s="9">
        <f t="shared" si="2"/>
        <v>9337011.75</v>
      </c>
      <c r="H84" s="9">
        <v>115711</v>
      </c>
      <c r="I84" s="9"/>
      <c r="J84" s="9">
        <v>81975</v>
      </c>
      <c r="K84" s="9"/>
      <c r="L84" s="9">
        <v>62732</v>
      </c>
      <c r="M84" s="9"/>
      <c r="N84" s="9">
        <v>68025</v>
      </c>
      <c r="O84" s="9"/>
      <c r="P84" s="9">
        <v>61751</v>
      </c>
      <c r="Q84" s="9"/>
      <c r="R84" s="9">
        <v>23131</v>
      </c>
    </row>
    <row r="85" spans="1:18" ht="112.5">
      <c r="A85" s="16">
        <v>80</v>
      </c>
      <c r="B85" s="22" t="s">
        <v>95</v>
      </c>
      <c r="C85" s="22" t="s">
        <v>93</v>
      </c>
      <c r="D85" s="23" t="s">
        <v>94</v>
      </c>
      <c r="E85" s="9">
        <v>21.33</v>
      </c>
      <c r="F85" s="9">
        <v>211304</v>
      </c>
      <c r="G85" s="9">
        <f t="shared" si="2"/>
        <v>4507114.319999999</v>
      </c>
      <c r="H85" s="9">
        <v>56910</v>
      </c>
      <c r="I85" s="9"/>
      <c r="J85" s="9">
        <v>46369</v>
      </c>
      <c r="K85" s="9"/>
      <c r="L85" s="9">
        <v>22954</v>
      </c>
      <c r="M85" s="9"/>
      <c r="N85" s="9">
        <v>42426</v>
      </c>
      <c r="O85" s="9"/>
      <c r="P85" s="9">
        <v>32331</v>
      </c>
      <c r="Q85" s="9"/>
      <c r="R85" s="9">
        <v>10314</v>
      </c>
    </row>
    <row r="86" spans="1:18" ht="112.5">
      <c r="A86" s="16">
        <v>81</v>
      </c>
      <c r="B86" s="22" t="s">
        <v>96</v>
      </c>
      <c r="C86" s="22" t="s">
        <v>93</v>
      </c>
      <c r="D86" s="23" t="s">
        <v>94</v>
      </c>
      <c r="E86" s="9">
        <v>23.22</v>
      </c>
      <c r="F86" s="9">
        <v>178375</v>
      </c>
      <c r="G86" s="9">
        <f t="shared" si="2"/>
        <v>4141867.5</v>
      </c>
      <c r="H86" s="9">
        <v>46560</v>
      </c>
      <c r="I86" s="9"/>
      <c r="J86" s="9">
        <v>40484</v>
      </c>
      <c r="K86" s="9"/>
      <c r="L86" s="9">
        <v>19134</v>
      </c>
      <c r="M86" s="9"/>
      <c r="N86" s="9">
        <v>34766</v>
      </c>
      <c r="O86" s="9"/>
      <c r="P86" s="9">
        <v>26232</v>
      </c>
      <c r="Q86" s="9"/>
      <c r="R86" s="9">
        <v>11199</v>
      </c>
    </row>
    <row r="87" spans="1:18" ht="112.5">
      <c r="A87" s="16">
        <v>82</v>
      </c>
      <c r="B87" s="22" t="s">
        <v>97</v>
      </c>
      <c r="C87" s="22" t="s">
        <v>93</v>
      </c>
      <c r="D87" s="23" t="s">
        <v>94</v>
      </c>
      <c r="E87" s="9">
        <v>24.48</v>
      </c>
      <c r="F87" s="9">
        <v>327970</v>
      </c>
      <c r="G87" s="9">
        <f t="shared" si="2"/>
        <v>8028705.600000001</v>
      </c>
      <c r="H87" s="9">
        <v>87755</v>
      </c>
      <c r="I87" s="9"/>
      <c r="J87" s="9">
        <v>75174</v>
      </c>
      <c r="K87" s="9"/>
      <c r="L87" s="9">
        <v>45099</v>
      </c>
      <c r="M87" s="9"/>
      <c r="N87" s="9">
        <v>58554</v>
      </c>
      <c r="O87" s="9"/>
      <c r="P87" s="9">
        <v>42970</v>
      </c>
      <c r="Q87" s="9"/>
      <c r="R87" s="9">
        <v>18418</v>
      </c>
    </row>
    <row r="88" spans="1:18" ht="112.5">
      <c r="A88" s="16">
        <v>83</v>
      </c>
      <c r="B88" s="22" t="s">
        <v>98</v>
      </c>
      <c r="C88" s="22" t="s">
        <v>99</v>
      </c>
      <c r="D88" s="23" t="s">
        <v>94</v>
      </c>
      <c r="E88" s="9">
        <v>24.66</v>
      </c>
      <c r="F88" s="9">
        <v>43209</v>
      </c>
      <c r="G88" s="9">
        <f t="shared" si="2"/>
        <v>1065533.94</v>
      </c>
      <c r="H88" s="9">
        <v>16314</v>
      </c>
      <c r="I88" s="9"/>
      <c r="J88" s="9">
        <v>13526</v>
      </c>
      <c r="K88" s="9"/>
      <c r="L88" s="9">
        <v>4212</v>
      </c>
      <c r="M88" s="9"/>
      <c r="N88" s="9">
        <v>3910</v>
      </c>
      <c r="O88" s="9"/>
      <c r="P88" s="9">
        <v>3861</v>
      </c>
      <c r="Q88" s="9"/>
      <c r="R88" s="9">
        <v>1386</v>
      </c>
    </row>
    <row r="89" spans="1:18" ht="112.5">
      <c r="A89" s="16">
        <v>84</v>
      </c>
      <c r="B89" s="22" t="s">
        <v>100</v>
      </c>
      <c r="C89" s="22" t="s">
        <v>99</v>
      </c>
      <c r="D89" s="23" t="s">
        <v>94</v>
      </c>
      <c r="E89" s="9">
        <v>24.48</v>
      </c>
      <c r="F89" s="9">
        <v>167838</v>
      </c>
      <c r="G89" s="9">
        <f t="shared" si="2"/>
        <v>4108674.24</v>
      </c>
      <c r="H89" s="9">
        <v>62572</v>
      </c>
      <c r="I89" s="9"/>
      <c r="J89" s="9">
        <v>34559</v>
      </c>
      <c r="K89" s="9"/>
      <c r="L89" s="9">
        <v>19100</v>
      </c>
      <c r="M89" s="9"/>
      <c r="N89" s="9">
        <v>19583</v>
      </c>
      <c r="O89" s="9"/>
      <c r="P89" s="9">
        <v>25904</v>
      </c>
      <c r="Q89" s="9"/>
      <c r="R89" s="9">
        <v>6120</v>
      </c>
    </row>
    <row r="90" spans="1:18" ht="112.5">
      <c r="A90" s="16">
        <v>85</v>
      </c>
      <c r="B90" s="22" t="s">
        <v>101</v>
      </c>
      <c r="C90" s="22" t="s">
        <v>99</v>
      </c>
      <c r="D90" s="23" t="s">
        <v>94</v>
      </c>
      <c r="E90" s="9">
        <v>24.21</v>
      </c>
      <c r="F90" s="9">
        <v>35015</v>
      </c>
      <c r="G90" s="9">
        <f t="shared" si="2"/>
        <v>847713.15</v>
      </c>
      <c r="H90" s="9">
        <v>11929</v>
      </c>
      <c r="I90" s="9"/>
      <c r="J90" s="9">
        <v>9143</v>
      </c>
      <c r="K90" s="9"/>
      <c r="L90" s="9">
        <v>4008</v>
      </c>
      <c r="M90" s="9"/>
      <c r="N90" s="9">
        <v>3848</v>
      </c>
      <c r="O90" s="9"/>
      <c r="P90" s="9">
        <v>4559</v>
      </c>
      <c r="Q90" s="9"/>
      <c r="R90" s="9">
        <v>1528</v>
      </c>
    </row>
    <row r="91" spans="1:18" ht="22.5">
      <c r="A91" s="16">
        <v>86</v>
      </c>
      <c r="B91" s="22" t="s">
        <v>102</v>
      </c>
      <c r="C91" s="22" t="s">
        <v>103</v>
      </c>
      <c r="D91" s="23" t="s">
        <v>94</v>
      </c>
      <c r="E91" s="9">
        <v>60.03</v>
      </c>
      <c r="F91" s="9">
        <v>16643</v>
      </c>
      <c r="G91" s="9">
        <f t="shared" si="2"/>
        <v>999079.29</v>
      </c>
      <c r="H91" s="9">
        <v>7774</v>
      </c>
      <c r="I91" s="9"/>
      <c r="J91" s="9">
        <v>3726</v>
      </c>
      <c r="K91" s="9"/>
      <c r="L91" s="9">
        <v>1367</v>
      </c>
      <c r="M91" s="9"/>
      <c r="N91" s="9">
        <v>1741</v>
      </c>
      <c r="O91" s="9"/>
      <c r="P91" s="9">
        <v>1211</v>
      </c>
      <c r="Q91" s="9"/>
      <c r="R91" s="9">
        <v>824</v>
      </c>
    </row>
    <row r="92" spans="1:18" ht="22.5">
      <c r="A92" s="16">
        <v>87</v>
      </c>
      <c r="B92" s="22" t="s">
        <v>102</v>
      </c>
      <c r="C92" s="22" t="s">
        <v>104</v>
      </c>
      <c r="D92" s="23" t="s">
        <v>94</v>
      </c>
      <c r="E92" s="9">
        <v>60.03</v>
      </c>
      <c r="F92" s="9">
        <v>13003</v>
      </c>
      <c r="G92" s="9">
        <f t="shared" si="2"/>
        <v>780570.09</v>
      </c>
      <c r="H92" s="9">
        <v>6409</v>
      </c>
      <c r="I92" s="9"/>
      <c r="J92" s="9">
        <v>2376</v>
      </c>
      <c r="K92" s="9"/>
      <c r="L92" s="9">
        <v>1596</v>
      </c>
      <c r="M92" s="9"/>
      <c r="N92" s="9">
        <v>820</v>
      </c>
      <c r="O92" s="9"/>
      <c r="P92" s="9">
        <v>1400</v>
      </c>
      <c r="Q92" s="9"/>
      <c r="R92" s="9">
        <v>402</v>
      </c>
    </row>
    <row r="93" spans="1:18" ht="22.5">
      <c r="A93" s="16">
        <v>88</v>
      </c>
      <c r="B93" s="22" t="s">
        <v>102</v>
      </c>
      <c r="C93" s="22" t="s">
        <v>105</v>
      </c>
      <c r="D93" s="23" t="s">
        <v>94</v>
      </c>
      <c r="E93" s="9">
        <v>58.05</v>
      </c>
      <c r="F93" s="9">
        <v>20028</v>
      </c>
      <c r="G93" s="9">
        <f t="shared" si="2"/>
        <v>1162625.4</v>
      </c>
      <c r="H93" s="9">
        <v>8616</v>
      </c>
      <c r="I93" s="9">
        <v>6698</v>
      </c>
      <c r="J93" s="9"/>
      <c r="K93" s="9"/>
      <c r="L93" s="9"/>
      <c r="M93" s="9">
        <v>4466</v>
      </c>
      <c r="N93" s="9"/>
      <c r="O93" s="9">
        <v>248</v>
      </c>
      <c r="P93" s="9"/>
      <c r="Q93" s="9"/>
      <c r="R93" s="9"/>
    </row>
    <row r="94" spans="1:18" ht="56.25">
      <c r="A94" s="16">
        <v>89</v>
      </c>
      <c r="B94" s="22" t="s">
        <v>106</v>
      </c>
      <c r="C94" s="22" t="s">
        <v>107</v>
      </c>
      <c r="D94" s="23" t="s">
        <v>108</v>
      </c>
      <c r="E94" s="9">
        <v>34.04</v>
      </c>
      <c r="F94" s="9">
        <v>65610</v>
      </c>
      <c r="G94" s="9">
        <f t="shared" si="2"/>
        <v>2233364.4</v>
      </c>
      <c r="H94" s="9">
        <v>17990</v>
      </c>
      <c r="I94" s="9">
        <v>23375</v>
      </c>
      <c r="J94" s="9"/>
      <c r="K94" s="9"/>
      <c r="L94" s="9"/>
      <c r="M94" s="9">
        <v>16340</v>
      </c>
      <c r="N94" s="9"/>
      <c r="O94" s="9">
        <v>7905</v>
      </c>
      <c r="P94" s="9"/>
      <c r="Q94" s="9"/>
      <c r="R94" s="9"/>
    </row>
    <row r="95" spans="1:18" ht="33.75">
      <c r="A95" s="16">
        <v>90</v>
      </c>
      <c r="B95" s="22" t="s">
        <v>109</v>
      </c>
      <c r="C95" s="22" t="s">
        <v>110</v>
      </c>
      <c r="D95" s="23" t="s">
        <v>111</v>
      </c>
      <c r="E95" s="9">
        <v>730.9</v>
      </c>
      <c r="F95" s="9">
        <v>10620</v>
      </c>
      <c r="G95" s="9">
        <f t="shared" si="2"/>
        <v>7762158</v>
      </c>
      <c r="H95" s="9">
        <v>2120</v>
      </c>
      <c r="I95" s="9">
        <v>2635</v>
      </c>
      <c r="J95" s="9"/>
      <c r="K95" s="9"/>
      <c r="L95" s="9"/>
      <c r="M95" s="9">
        <v>3822</v>
      </c>
      <c r="N95" s="9"/>
      <c r="O95" s="9">
        <v>2043</v>
      </c>
      <c r="P95" s="9"/>
      <c r="Q95" s="9"/>
      <c r="R95" s="9"/>
    </row>
    <row r="96" spans="1:18" ht="15">
      <c r="A96" s="16">
        <v>91</v>
      </c>
      <c r="B96" s="22" t="s">
        <v>112</v>
      </c>
      <c r="C96" s="22" t="s">
        <v>113</v>
      </c>
      <c r="D96" s="23" t="s">
        <v>21</v>
      </c>
      <c r="E96" s="9">
        <v>1438.14</v>
      </c>
      <c r="F96" s="9">
        <v>55386</v>
      </c>
      <c r="G96" s="9">
        <f t="shared" si="2"/>
        <v>79652822.04</v>
      </c>
      <c r="H96" s="9">
        <v>16820</v>
      </c>
      <c r="I96" s="9">
        <v>18197</v>
      </c>
      <c r="J96" s="9"/>
      <c r="K96" s="9"/>
      <c r="L96" s="9"/>
      <c r="M96" s="9">
        <v>15994</v>
      </c>
      <c r="N96" s="9"/>
      <c r="O96" s="9">
        <v>4375</v>
      </c>
      <c r="P96" s="9"/>
      <c r="Q96" s="9"/>
      <c r="R96" s="9"/>
    </row>
    <row r="97" spans="1:18" ht="15">
      <c r="A97" s="16">
        <v>92</v>
      </c>
      <c r="B97" s="22" t="s">
        <v>226</v>
      </c>
      <c r="C97" s="22" t="s">
        <v>227</v>
      </c>
      <c r="D97" s="23" t="s">
        <v>21</v>
      </c>
      <c r="E97" s="9">
        <v>314.57</v>
      </c>
      <c r="F97" s="9">
        <v>2220</v>
      </c>
      <c r="G97" s="9">
        <f t="shared" si="2"/>
        <v>698345.4</v>
      </c>
      <c r="H97" s="9">
        <v>780</v>
      </c>
      <c r="I97" s="9">
        <v>1440</v>
      </c>
      <c r="J97" s="9"/>
      <c r="K97" s="9"/>
      <c r="L97" s="9"/>
      <c r="M97" s="9">
        <v>0</v>
      </c>
      <c r="N97" s="9"/>
      <c r="O97" s="9">
        <v>0</v>
      </c>
      <c r="P97" s="9"/>
      <c r="Q97" s="9"/>
      <c r="R97" s="9"/>
    </row>
    <row r="98" spans="1:18" ht="15">
      <c r="A98" s="16">
        <v>93</v>
      </c>
      <c r="B98" s="22" t="s">
        <v>226</v>
      </c>
      <c r="C98" s="22" t="s">
        <v>152</v>
      </c>
      <c r="D98" s="23" t="s">
        <v>21</v>
      </c>
      <c r="E98" s="9">
        <v>270.12</v>
      </c>
      <c r="F98" s="9">
        <v>24452</v>
      </c>
      <c r="G98" s="9">
        <f t="shared" si="2"/>
        <v>6604974.24</v>
      </c>
      <c r="H98" s="9">
        <v>5642</v>
      </c>
      <c r="I98" s="9">
        <v>6738</v>
      </c>
      <c r="J98" s="9"/>
      <c r="K98" s="9"/>
      <c r="L98" s="9"/>
      <c r="M98" s="9">
        <v>8741</v>
      </c>
      <c r="N98" s="9"/>
      <c r="O98" s="9">
        <v>3331</v>
      </c>
      <c r="P98" s="9"/>
      <c r="Q98" s="9"/>
      <c r="R98" s="9"/>
    </row>
    <row r="99" spans="1:18" ht="22.5">
      <c r="A99" s="16">
        <v>94</v>
      </c>
      <c r="B99" s="22" t="s">
        <v>226</v>
      </c>
      <c r="C99" s="22" t="s">
        <v>228</v>
      </c>
      <c r="D99" s="23" t="s">
        <v>12</v>
      </c>
      <c r="E99" s="9">
        <v>4114.31</v>
      </c>
      <c r="F99" s="9">
        <v>3730</v>
      </c>
      <c r="G99" s="9">
        <f t="shared" si="2"/>
        <v>15346376.3</v>
      </c>
      <c r="H99" s="9">
        <v>452</v>
      </c>
      <c r="I99" s="9">
        <v>1555</v>
      </c>
      <c r="J99" s="9"/>
      <c r="K99" s="9"/>
      <c r="L99" s="9"/>
      <c r="M99" s="9">
        <v>674</v>
      </c>
      <c r="N99" s="9"/>
      <c r="O99" s="9">
        <v>1049</v>
      </c>
      <c r="P99" s="9"/>
      <c r="Q99" s="9"/>
      <c r="R99" s="9"/>
    </row>
    <row r="100" spans="1:18" ht="33.75">
      <c r="A100" s="16">
        <v>95</v>
      </c>
      <c r="B100" s="22" t="s">
        <v>114</v>
      </c>
      <c r="C100" s="22" t="s">
        <v>115</v>
      </c>
      <c r="D100" s="23" t="s">
        <v>12</v>
      </c>
      <c r="E100" s="9">
        <v>141509.96</v>
      </c>
      <c r="F100" s="9">
        <v>1148</v>
      </c>
      <c r="G100" s="9">
        <f t="shared" si="2"/>
        <v>162453434.07999998</v>
      </c>
      <c r="H100" s="9">
        <v>399</v>
      </c>
      <c r="I100" s="9">
        <v>285</v>
      </c>
      <c r="J100" s="9"/>
      <c r="K100" s="9"/>
      <c r="L100" s="9"/>
      <c r="M100" s="9">
        <v>349</v>
      </c>
      <c r="N100" s="9"/>
      <c r="O100" s="9">
        <v>115</v>
      </c>
      <c r="P100" s="9"/>
      <c r="Q100" s="9"/>
      <c r="R100" s="9"/>
    </row>
    <row r="101" spans="1:18" ht="45">
      <c r="A101" s="16">
        <v>96</v>
      </c>
      <c r="B101" s="22" t="s">
        <v>116</v>
      </c>
      <c r="C101" s="22" t="s">
        <v>118</v>
      </c>
      <c r="D101" s="23" t="s">
        <v>117</v>
      </c>
      <c r="E101" s="9">
        <v>74083.54</v>
      </c>
      <c r="F101" s="7">
        <v>231</v>
      </c>
      <c r="G101" s="9">
        <f t="shared" si="2"/>
        <v>17113297.74</v>
      </c>
      <c r="H101" s="9">
        <v>50</v>
      </c>
      <c r="I101" s="9">
        <v>78</v>
      </c>
      <c r="J101" s="9"/>
      <c r="K101" s="9"/>
      <c r="L101" s="9"/>
      <c r="M101" s="9">
        <v>80</v>
      </c>
      <c r="N101" s="9"/>
      <c r="O101" s="9">
        <v>23</v>
      </c>
      <c r="P101" s="9"/>
      <c r="Q101" s="9"/>
      <c r="R101" s="9"/>
    </row>
    <row r="102" spans="1:18" ht="45">
      <c r="A102" s="16">
        <v>97</v>
      </c>
      <c r="B102" s="22" t="s">
        <v>116</v>
      </c>
      <c r="C102" s="22" t="s">
        <v>119</v>
      </c>
      <c r="D102" s="23" t="s">
        <v>117</v>
      </c>
      <c r="E102" s="9">
        <v>25687.17</v>
      </c>
      <c r="F102" s="7">
        <v>230</v>
      </c>
      <c r="G102" s="9">
        <f t="shared" si="2"/>
        <v>5908049.1</v>
      </c>
      <c r="H102" s="9">
        <v>60</v>
      </c>
      <c r="I102" s="9">
        <v>60</v>
      </c>
      <c r="J102" s="9"/>
      <c r="K102" s="9"/>
      <c r="L102" s="9"/>
      <c r="M102" s="9">
        <v>75</v>
      </c>
      <c r="N102" s="9"/>
      <c r="O102" s="9">
        <v>35</v>
      </c>
      <c r="P102" s="9"/>
      <c r="Q102" s="9"/>
      <c r="R102" s="9"/>
    </row>
    <row r="103" spans="1:18" ht="56.25">
      <c r="A103" s="16">
        <v>98</v>
      </c>
      <c r="B103" s="22" t="s">
        <v>275</v>
      </c>
      <c r="C103" s="22" t="s">
        <v>276</v>
      </c>
      <c r="D103" s="23" t="s">
        <v>12</v>
      </c>
      <c r="E103" s="9">
        <v>18327.44</v>
      </c>
      <c r="F103" s="9">
        <v>10350</v>
      </c>
      <c r="G103" s="9">
        <f t="shared" si="2"/>
        <v>189689004</v>
      </c>
      <c r="H103" s="9">
        <v>3340</v>
      </c>
      <c r="I103" s="9">
        <v>3901</v>
      </c>
      <c r="J103" s="9"/>
      <c r="K103" s="9"/>
      <c r="L103" s="9"/>
      <c r="M103" s="9">
        <v>2559</v>
      </c>
      <c r="N103" s="9"/>
      <c r="O103" s="9">
        <v>550</v>
      </c>
      <c r="P103" s="9"/>
      <c r="Q103" s="9"/>
      <c r="R103" s="9"/>
    </row>
    <row r="104" spans="1:18" ht="15">
      <c r="A104" s="16">
        <v>99</v>
      </c>
      <c r="B104" s="22" t="s">
        <v>120</v>
      </c>
      <c r="C104" s="22" t="s">
        <v>121</v>
      </c>
      <c r="D104" s="23" t="s">
        <v>21</v>
      </c>
      <c r="E104" s="9">
        <v>8.02</v>
      </c>
      <c r="F104" s="9">
        <v>34230</v>
      </c>
      <c r="G104" s="9">
        <f t="shared" si="2"/>
        <v>274524.6</v>
      </c>
      <c r="H104" s="9">
        <v>7225</v>
      </c>
      <c r="I104" s="9">
        <v>10884</v>
      </c>
      <c r="J104" s="9"/>
      <c r="K104" s="9"/>
      <c r="L104" s="9"/>
      <c r="M104" s="9">
        <v>9107</v>
      </c>
      <c r="N104" s="9"/>
      <c r="O104" s="9">
        <v>7014</v>
      </c>
      <c r="P104" s="9"/>
      <c r="Q104" s="9"/>
      <c r="R104" s="9"/>
    </row>
    <row r="105" spans="1:18" ht="22.5">
      <c r="A105" s="16">
        <v>100</v>
      </c>
      <c r="B105" s="22" t="s">
        <v>248</v>
      </c>
      <c r="C105" s="22" t="s">
        <v>249</v>
      </c>
      <c r="D105" s="23" t="s">
        <v>12</v>
      </c>
      <c r="E105" s="9">
        <v>1979.49</v>
      </c>
      <c r="F105" s="9">
        <v>2137</v>
      </c>
      <c r="G105" s="9">
        <f t="shared" si="2"/>
        <v>4230170.13</v>
      </c>
      <c r="H105" s="9">
        <v>159</v>
      </c>
      <c r="I105" s="9">
        <v>180</v>
      </c>
      <c r="J105" s="9"/>
      <c r="K105" s="9"/>
      <c r="L105" s="9"/>
      <c r="M105" s="9">
        <v>401</v>
      </c>
      <c r="N105" s="9"/>
      <c r="O105" s="9">
        <v>1397</v>
      </c>
      <c r="P105" s="9"/>
      <c r="Q105" s="9"/>
      <c r="R105" s="9"/>
    </row>
    <row r="106" spans="1:18" ht="45">
      <c r="A106" s="16">
        <v>101</v>
      </c>
      <c r="B106" s="22" t="s">
        <v>122</v>
      </c>
      <c r="C106" s="22" t="s">
        <v>123</v>
      </c>
      <c r="D106" s="23" t="s">
        <v>12</v>
      </c>
      <c r="E106" s="9">
        <v>1607.43</v>
      </c>
      <c r="F106" s="9">
        <v>16746</v>
      </c>
      <c r="G106" s="9">
        <f t="shared" si="2"/>
        <v>26918022.78</v>
      </c>
      <c r="H106" s="9">
        <v>5446</v>
      </c>
      <c r="I106" s="9">
        <v>5015</v>
      </c>
      <c r="J106" s="9"/>
      <c r="K106" s="9"/>
      <c r="L106" s="9"/>
      <c r="M106" s="9">
        <v>4334</v>
      </c>
      <c r="N106" s="9"/>
      <c r="O106" s="9">
        <v>1951</v>
      </c>
      <c r="P106" s="9"/>
      <c r="Q106" s="9"/>
      <c r="R106" s="9"/>
    </row>
    <row r="107" spans="1:18" ht="15">
      <c r="A107" s="16">
        <v>102</v>
      </c>
      <c r="B107" s="22" t="s">
        <v>124</v>
      </c>
      <c r="C107" s="22" t="s">
        <v>125</v>
      </c>
      <c r="D107" s="23" t="s">
        <v>21</v>
      </c>
      <c r="E107" s="9">
        <v>3.85</v>
      </c>
      <c r="F107" s="9">
        <v>180350</v>
      </c>
      <c r="G107" s="9">
        <f aca="true" t="shared" si="3" ref="G107:G138">E107*F107</f>
        <v>694347.5</v>
      </c>
      <c r="H107" s="9">
        <v>31015</v>
      </c>
      <c r="I107" s="9">
        <v>61014</v>
      </c>
      <c r="J107" s="9"/>
      <c r="K107" s="9"/>
      <c r="L107" s="9"/>
      <c r="M107" s="9">
        <v>53725</v>
      </c>
      <c r="N107" s="9"/>
      <c r="O107" s="9">
        <v>34596</v>
      </c>
      <c r="P107" s="9"/>
      <c r="Q107" s="9"/>
      <c r="R107" s="9"/>
    </row>
    <row r="108" spans="1:18" ht="33.75">
      <c r="A108" s="16">
        <v>103</v>
      </c>
      <c r="B108" s="22" t="s">
        <v>126</v>
      </c>
      <c r="C108" s="22" t="s">
        <v>127</v>
      </c>
      <c r="D108" s="23" t="s">
        <v>117</v>
      </c>
      <c r="E108" s="9">
        <v>56603.98</v>
      </c>
      <c r="F108" s="7">
        <v>80</v>
      </c>
      <c r="G108" s="9">
        <f t="shared" si="3"/>
        <v>4528318.4</v>
      </c>
      <c r="H108" s="9">
        <v>20</v>
      </c>
      <c r="I108" s="9">
        <v>25</v>
      </c>
      <c r="J108" s="9"/>
      <c r="K108" s="9"/>
      <c r="L108" s="9"/>
      <c r="M108" s="9">
        <v>25</v>
      </c>
      <c r="N108" s="9"/>
      <c r="O108" s="9">
        <v>10</v>
      </c>
      <c r="P108" s="9"/>
      <c r="Q108" s="9"/>
      <c r="R108" s="9"/>
    </row>
    <row r="109" spans="1:18" ht="15">
      <c r="A109" s="16">
        <v>104</v>
      </c>
      <c r="B109" s="22" t="s">
        <v>128</v>
      </c>
      <c r="C109" s="22" t="s">
        <v>129</v>
      </c>
      <c r="D109" s="23" t="s">
        <v>21</v>
      </c>
      <c r="E109" s="9">
        <v>82.61</v>
      </c>
      <c r="F109" s="9">
        <v>23350</v>
      </c>
      <c r="G109" s="9">
        <f t="shared" si="3"/>
        <v>1928943.5</v>
      </c>
      <c r="H109" s="9">
        <v>4500</v>
      </c>
      <c r="I109" s="9">
        <v>6813</v>
      </c>
      <c r="J109" s="9"/>
      <c r="K109" s="9"/>
      <c r="L109" s="9"/>
      <c r="M109" s="9">
        <v>9163</v>
      </c>
      <c r="N109" s="9"/>
      <c r="O109" s="9">
        <v>2874</v>
      </c>
      <c r="P109" s="9"/>
      <c r="Q109" s="9"/>
      <c r="R109" s="9"/>
    </row>
    <row r="110" spans="1:18" ht="45">
      <c r="A110" s="16">
        <v>105</v>
      </c>
      <c r="B110" s="22" t="s">
        <v>130</v>
      </c>
      <c r="C110" s="22" t="s">
        <v>131</v>
      </c>
      <c r="D110" s="23" t="s">
        <v>117</v>
      </c>
      <c r="E110" s="9">
        <v>1158.05</v>
      </c>
      <c r="F110" s="9">
        <v>76185</v>
      </c>
      <c r="G110" s="9">
        <f t="shared" si="3"/>
        <v>88226039.25</v>
      </c>
      <c r="H110" s="9">
        <v>22747</v>
      </c>
      <c r="I110" s="9">
        <v>22293</v>
      </c>
      <c r="J110" s="9"/>
      <c r="K110" s="9"/>
      <c r="L110" s="9"/>
      <c r="M110" s="9">
        <v>22353</v>
      </c>
      <c r="N110" s="9"/>
      <c r="O110" s="9">
        <v>8792</v>
      </c>
      <c r="P110" s="9"/>
      <c r="Q110" s="9"/>
      <c r="R110" s="9"/>
    </row>
    <row r="111" spans="1:18" ht="33.75">
      <c r="A111" s="16">
        <v>106</v>
      </c>
      <c r="B111" s="22" t="s">
        <v>130</v>
      </c>
      <c r="C111" s="22" t="s">
        <v>132</v>
      </c>
      <c r="D111" s="23" t="s">
        <v>117</v>
      </c>
      <c r="E111" s="9">
        <v>668.75</v>
      </c>
      <c r="F111" s="9">
        <v>174886</v>
      </c>
      <c r="G111" s="9">
        <f t="shared" si="3"/>
        <v>116955012.5</v>
      </c>
      <c r="H111" s="9">
        <v>47340</v>
      </c>
      <c r="I111" s="9">
        <v>51569</v>
      </c>
      <c r="J111" s="9"/>
      <c r="K111" s="9"/>
      <c r="L111" s="9"/>
      <c r="M111" s="9">
        <v>48429</v>
      </c>
      <c r="N111" s="9"/>
      <c r="O111" s="9">
        <v>27548</v>
      </c>
      <c r="P111" s="9"/>
      <c r="Q111" s="9"/>
      <c r="R111" s="9"/>
    </row>
    <row r="112" spans="1:18" ht="45">
      <c r="A112" s="16">
        <v>107</v>
      </c>
      <c r="B112" s="22" t="s">
        <v>130</v>
      </c>
      <c r="C112" s="22" t="s">
        <v>133</v>
      </c>
      <c r="D112" s="23" t="s">
        <v>117</v>
      </c>
      <c r="E112" s="9">
        <v>542.49</v>
      </c>
      <c r="F112" s="9">
        <v>331276</v>
      </c>
      <c r="G112" s="9">
        <f t="shared" si="3"/>
        <v>179713917.24</v>
      </c>
      <c r="H112" s="9">
        <v>70969</v>
      </c>
      <c r="I112" s="9">
        <v>94481</v>
      </c>
      <c r="J112" s="9"/>
      <c r="K112" s="9"/>
      <c r="L112" s="9"/>
      <c r="M112" s="9">
        <v>108168</v>
      </c>
      <c r="N112" s="9"/>
      <c r="O112" s="9">
        <v>57658</v>
      </c>
      <c r="P112" s="9"/>
      <c r="Q112" s="9"/>
      <c r="R112" s="9"/>
    </row>
    <row r="113" spans="1:18" ht="45">
      <c r="A113" s="16">
        <v>108</v>
      </c>
      <c r="B113" s="22" t="s">
        <v>130</v>
      </c>
      <c r="C113" s="22" t="s">
        <v>134</v>
      </c>
      <c r="D113" s="23" t="s">
        <v>117</v>
      </c>
      <c r="E113" s="9">
        <v>1628.93</v>
      </c>
      <c r="F113" s="9">
        <v>16046</v>
      </c>
      <c r="G113" s="9">
        <f t="shared" si="3"/>
        <v>26137810.78</v>
      </c>
      <c r="H113" s="9">
        <v>4179</v>
      </c>
      <c r="I113" s="9">
        <v>5001</v>
      </c>
      <c r="J113" s="9"/>
      <c r="K113" s="9"/>
      <c r="L113" s="9"/>
      <c r="M113" s="9">
        <v>5617</v>
      </c>
      <c r="N113" s="9"/>
      <c r="O113" s="9">
        <v>1249</v>
      </c>
      <c r="P113" s="9"/>
      <c r="Q113" s="9"/>
      <c r="R113" s="9"/>
    </row>
    <row r="114" spans="1:18" ht="15">
      <c r="A114" s="16">
        <v>109</v>
      </c>
      <c r="B114" s="22" t="s">
        <v>135</v>
      </c>
      <c r="C114" s="22" t="s">
        <v>39</v>
      </c>
      <c r="D114" s="23" t="s">
        <v>40</v>
      </c>
      <c r="E114" s="9">
        <v>32.64</v>
      </c>
      <c r="F114" s="9">
        <v>116418</v>
      </c>
      <c r="G114" s="9">
        <f t="shared" si="3"/>
        <v>3799883.52</v>
      </c>
      <c r="H114" s="9">
        <v>32056</v>
      </c>
      <c r="I114" s="9">
        <v>35050</v>
      </c>
      <c r="J114" s="9"/>
      <c r="K114" s="9"/>
      <c r="L114" s="9"/>
      <c r="M114" s="9">
        <v>34464</v>
      </c>
      <c r="N114" s="9"/>
      <c r="O114" s="9">
        <v>14848</v>
      </c>
      <c r="P114" s="9"/>
      <c r="Q114" s="9"/>
      <c r="R114" s="9"/>
    </row>
    <row r="115" spans="1:18" s="18" customFormat="1" ht="25.5" customHeight="1">
      <c r="A115" s="16">
        <v>110</v>
      </c>
      <c r="B115" s="22" t="s">
        <v>136</v>
      </c>
      <c r="C115" s="22" t="s">
        <v>137</v>
      </c>
      <c r="D115" s="23" t="s">
        <v>16</v>
      </c>
      <c r="E115" s="9">
        <v>377.1</v>
      </c>
      <c r="F115" s="9">
        <v>13920</v>
      </c>
      <c r="G115" s="9">
        <f t="shared" si="3"/>
        <v>5249232</v>
      </c>
      <c r="H115" s="9">
        <v>3025</v>
      </c>
      <c r="I115" s="9">
        <v>6594</v>
      </c>
      <c r="J115" s="9"/>
      <c r="K115" s="9"/>
      <c r="L115" s="9"/>
      <c r="M115" s="9">
        <v>2938</v>
      </c>
      <c r="N115" s="9"/>
      <c r="O115" s="9">
        <v>1363</v>
      </c>
      <c r="P115" s="9"/>
      <c r="Q115" s="9"/>
      <c r="R115" s="9"/>
    </row>
    <row r="116" spans="1:18" ht="22.5">
      <c r="A116" s="16">
        <v>111</v>
      </c>
      <c r="B116" s="22" t="s">
        <v>138</v>
      </c>
      <c r="C116" s="22" t="s">
        <v>139</v>
      </c>
      <c r="D116" s="23" t="s">
        <v>9</v>
      </c>
      <c r="E116" s="9">
        <v>896.94</v>
      </c>
      <c r="F116" s="9">
        <v>4489</v>
      </c>
      <c r="G116" s="9">
        <f t="shared" si="3"/>
        <v>4026363.66</v>
      </c>
      <c r="H116" s="9">
        <v>1336</v>
      </c>
      <c r="I116" s="9">
        <v>1826</v>
      </c>
      <c r="J116" s="9"/>
      <c r="K116" s="9"/>
      <c r="L116" s="9"/>
      <c r="M116" s="9">
        <v>955</v>
      </c>
      <c r="N116" s="9"/>
      <c r="O116" s="9">
        <v>372</v>
      </c>
      <c r="P116" s="9"/>
      <c r="Q116" s="9"/>
      <c r="R116" s="9"/>
    </row>
    <row r="117" spans="1:18" ht="22.5">
      <c r="A117" s="16">
        <v>112</v>
      </c>
      <c r="B117" s="22" t="s">
        <v>324</v>
      </c>
      <c r="C117" s="22" t="s">
        <v>325</v>
      </c>
      <c r="D117" s="29" t="s">
        <v>12</v>
      </c>
      <c r="E117" s="15">
        <v>1247.66</v>
      </c>
      <c r="F117" s="15">
        <v>37732</v>
      </c>
      <c r="G117" s="9">
        <f t="shared" si="3"/>
        <v>47076707.120000005</v>
      </c>
      <c r="H117" s="15">
        <v>7746</v>
      </c>
      <c r="I117" s="15">
        <v>13144</v>
      </c>
      <c r="J117" s="9"/>
      <c r="K117" s="9"/>
      <c r="L117" s="9"/>
      <c r="M117" s="15">
        <v>9047</v>
      </c>
      <c r="N117" s="9"/>
      <c r="O117" s="15">
        <v>7795</v>
      </c>
      <c r="P117" s="9"/>
      <c r="Q117" s="9"/>
      <c r="R117" s="9"/>
    </row>
    <row r="118" spans="1:18" ht="22.5">
      <c r="A118" s="16">
        <v>113</v>
      </c>
      <c r="B118" s="22" t="s">
        <v>229</v>
      </c>
      <c r="C118" s="22" t="s">
        <v>230</v>
      </c>
      <c r="D118" s="23" t="s">
        <v>12</v>
      </c>
      <c r="E118" s="9">
        <v>3297.18</v>
      </c>
      <c r="F118" s="9">
        <v>4462</v>
      </c>
      <c r="G118" s="9">
        <f t="shared" si="3"/>
        <v>14712017.16</v>
      </c>
      <c r="H118" s="9">
        <v>602</v>
      </c>
      <c r="I118" s="9">
        <v>2783</v>
      </c>
      <c r="J118" s="9"/>
      <c r="K118" s="9"/>
      <c r="L118" s="9"/>
      <c r="M118" s="9">
        <v>540</v>
      </c>
      <c r="N118" s="9"/>
      <c r="O118" s="9">
        <v>537</v>
      </c>
      <c r="P118" s="9"/>
      <c r="Q118" s="9"/>
      <c r="R118" s="9"/>
    </row>
    <row r="119" spans="1:18" s="14" customFormat="1" ht="15">
      <c r="A119" s="16">
        <v>114</v>
      </c>
      <c r="B119" s="22" t="s">
        <v>229</v>
      </c>
      <c r="C119" s="22" t="s">
        <v>231</v>
      </c>
      <c r="D119" s="23" t="s">
        <v>21</v>
      </c>
      <c r="E119" s="9">
        <v>103.49</v>
      </c>
      <c r="F119" s="9">
        <v>31110</v>
      </c>
      <c r="G119" s="9">
        <f t="shared" si="3"/>
        <v>3219573.9</v>
      </c>
      <c r="H119" s="9">
        <v>4735</v>
      </c>
      <c r="I119" s="9">
        <v>12800</v>
      </c>
      <c r="J119" s="9"/>
      <c r="K119" s="9"/>
      <c r="L119" s="9"/>
      <c r="M119" s="9">
        <v>10132</v>
      </c>
      <c r="N119" s="9"/>
      <c r="O119" s="9">
        <v>3443</v>
      </c>
      <c r="P119" s="9"/>
      <c r="Q119" s="9"/>
      <c r="R119" s="9"/>
    </row>
    <row r="120" spans="1:18" ht="22.5">
      <c r="A120" s="16">
        <v>115</v>
      </c>
      <c r="B120" s="22" t="s">
        <v>320</v>
      </c>
      <c r="C120" s="22" t="s">
        <v>321</v>
      </c>
      <c r="D120" s="23" t="s">
        <v>9</v>
      </c>
      <c r="E120" s="9">
        <v>12.89</v>
      </c>
      <c r="F120" s="9">
        <v>1394198</v>
      </c>
      <c r="G120" s="9">
        <f t="shared" si="3"/>
        <v>17971212.220000003</v>
      </c>
      <c r="H120" s="9">
        <v>302343</v>
      </c>
      <c r="I120" s="9">
        <v>376705</v>
      </c>
      <c r="J120" s="9"/>
      <c r="K120" s="9"/>
      <c r="L120" s="9"/>
      <c r="M120" s="9">
        <v>441747</v>
      </c>
      <c r="N120" s="9"/>
      <c r="O120" s="9">
        <v>273403</v>
      </c>
      <c r="P120" s="9"/>
      <c r="Q120" s="9"/>
      <c r="R120" s="9"/>
    </row>
    <row r="121" spans="1:18" ht="15">
      <c r="A121" s="16">
        <v>116</v>
      </c>
      <c r="B121" s="22" t="s">
        <v>140</v>
      </c>
      <c r="C121" s="22" t="s">
        <v>141</v>
      </c>
      <c r="D121" s="23" t="s">
        <v>21</v>
      </c>
      <c r="E121" s="9">
        <v>303.66</v>
      </c>
      <c r="F121" s="9">
        <v>6760</v>
      </c>
      <c r="G121" s="9">
        <f t="shared" si="3"/>
        <v>2052741.6</v>
      </c>
      <c r="H121" s="9">
        <v>500</v>
      </c>
      <c r="I121" s="9">
        <v>3185</v>
      </c>
      <c r="J121" s="9"/>
      <c r="K121" s="9"/>
      <c r="L121" s="9"/>
      <c r="M121" s="9">
        <v>890</v>
      </c>
      <c r="N121" s="9"/>
      <c r="O121" s="9">
        <v>2185</v>
      </c>
      <c r="P121" s="9"/>
      <c r="Q121" s="9"/>
      <c r="R121" s="9"/>
    </row>
    <row r="122" spans="1:18" ht="45">
      <c r="A122" s="16">
        <v>117</v>
      </c>
      <c r="B122" s="22" t="s">
        <v>142</v>
      </c>
      <c r="C122" s="22" t="s">
        <v>143</v>
      </c>
      <c r="D122" s="23" t="s">
        <v>36</v>
      </c>
      <c r="E122" s="9">
        <v>252.11</v>
      </c>
      <c r="F122" s="9">
        <v>47060</v>
      </c>
      <c r="G122" s="9">
        <f t="shared" si="3"/>
        <v>11864296.600000001</v>
      </c>
      <c r="H122" s="9">
        <v>6250</v>
      </c>
      <c r="I122" s="9">
        <v>11058</v>
      </c>
      <c r="J122" s="9"/>
      <c r="K122" s="9"/>
      <c r="L122" s="9"/>
      <c r="M122" s="9">
        <v>18540</v>
      </c>
      <c r="N122" s="9"/>
      <c r="O122" s="9">
        <v>11212</v>
      </c>
      <c r="P122" s="9"/>
      <c r="Q122" s="9"/>
      <c r="R122" s="9"/>
    </row>
    <row r="123" spans="1:18" ht="15">
      <c r="A123" s="16">
        <v>118</v>
      </c>
      <c r="B123" s="22" t="s">
        <v>144</v>
      </c>
      <c r="C123" s="22" t="s">
        <v>91</v>
      </c>
      <c r="D123" s="23" t="s">
        <v>21</v>
      </c>
      <c r="E123" s="9">
        <v>1.19</v>
      </c>
      <c r="F123" s="9">
        <v>2083910</v>
      </c>
      <c r="G123" s="9">
        <f t="shared" si="3"/>
        <v>2479852.9</v>
      </c>
      <c r="H123" s="9">
        <v>466115</v>
      </c>
      <c r="I123" s="9">
        <v>648174</v>
      </c>
      <c r="J123" s="9"/>
      <c r="K123" s="9"/>
      <c r="L123" s="9"/>
      <c r="M123" s="9">
        <v>587240</v>
      </c>
      <c r="N123" s="9"/>
      <c r="O123" s="9">
        <v>382381</v>
      </c>
      <c r="P123" s="9"/>
      <c r="Q123" s="9"/>
      <c r="R123" s="9"/>
    </row>
    <row r="124" spans="1:18" ht="168.75">
      <c r="A124" s="16">
        <v>119</v>
      </c>
      <c r="B124" s="22" t="s">
        <v>145</v>
      </c>
      <c r="C124" s="22" t="s">
        <v>146</v>
      </c>
      <c r="D124" s="23" t="s">
        <v>147</v>
      </c>
      <c r="E124" s="9">
        <v>56858.94</v>
      </c>
      <c r="F124" s="9">
        <v>7244</v>
      </c>
      <c r="G124" s="9">
        <f t="shared" si="3"/>
        <v>411886161.36</v>
      </c>
      <c r="H124" s="9">
        <v>2066</v>
      </c>
      <c r="I124" s="9">
        <v>2040</v>
      </c>
      <c r="J124" s="9"/>
      <c r="K124" s="9"/>
      <c r="L124" s="9"/>
      <c r="M124" s="9">
        <v>2081</v>
      </c>
      <c r="N124" s="9"/>
      <c r="O124" s="9">
        <v>1057</v>
      </c>
      <c r="P124" s="9"/>
      <c r="Q124" s="9"/>
      <c r="R124" s="9"/>
    </row>
    <row r="125" spans="1:18" ht="146.25">
      <c r="A125" s="16">
        <v>120</v>
      </c>
      <c r="B125" s="22" t="s">
        <v>145</v>
      </c>
      <c r="C125" s="22" t="s">
        <v>148</v>
      </c>
      <c r="D125" s="23" t="s">
        <v>147</v>
      </c>
      <c r="E125" s="9">
        <v>44292.96</v>
      </c>
      <c r="F125" s="9">
        <v>4892</v>
      </c>
      <c r="G125" s="9">
        <f t="shared" si="3"/>
        <v>216681160.32</v>
      </c>
      <c r="H125" s="9">
        <v>1346</v>
      </c>
      <c r="I125" s="9">
        <v>1302</v>
      </c>
      <c r="J125" s="9"/>
      <c r="K125" s="9"/>
      <c r="L125" s="9"/>
      <c r="M125" s="9">
        <v>1517</v>
      </c>
      <c r="N125" s="9"/>
      <c r="O125" s="9">
        <v>727</v>
      </c>
      <c r="P125" s="9"/>
      <c r="Q125" s="9"/>
      <c r="R125" s="9"/>
    </row>
    <row r="126" spans="1:18" ht="146.25">
      <c r="A126" s="16">
        <v>121</v>
      </c>
      <c r="B126" s="22" t="s">
        <v>145</v>
      </c>
      <c r="C126" s="22" t="s">
        <v>149</v>
      </c>
      <c r="D126" s="23" t="s">
        <v>147</v>
      </c>
      <c r="E126" s="9">
        <v>39142.62</v>
      </c>
      <c r="F126" s="9">
        <v>2850</v>
      </c>
      <c r="G126" s="9">
        <f t="shared" si="3"/>
        <v>111556467.00000001</v>
      </c>
      <c r="H126" s="9">
        <v>865</v>
      </c>
      <c r="I126" s="9">
        <v>733</v>
      </c>
      <c r="J126" s="9"/>
      <c r="K126" s="9"/>
      <c r="L126" s="9"/>
      <c r="M126" s="9">
        <v>750</v>
      </c>
      <c r="N126" s="9"/>
      <c r="O126" s="9">
        <v>502</v>
      </c>
      <c r="P126" s="9"/>
      <c r="Q126" s="9"/>
      <c r="R126" s="9"/>
    </row>
    <row r="127" spans="1:18" ht="146.25">
      <c r="A127" s="16">
        <v>122</v>
      </c>
      <c r="B127" s="22" t="s">
        <v>145</v>
      </c>
      <c r="C127" s="22" t="s">
        <v>150</v>
      </c>
      <c r="D127" s="23" t="s">
        <v>147</v>
      </c>
      <c r="E127" s="9">
        <v>50472.43</v>
      </c>
      <c r="F127" s="9">
        <v>11886</v>
      </c>
      <c r="G127" s="9">
        <f t="shared" si="3"/>
        <v>599915302.98</v>
      </c>
      <c r="H127" s="9">
        <v>2710</v>
      </c>
      <c r="I127" s="9">
        <v>4056</v>
      </c>
      <c r="J127" s="9"/>
      <c r="K127" s="9"/>
      <c r="L127" s="9"/>
      <c r="M127" s="9">
        <v>4805</v>
      </c>
      <c r="N127" s="9"/>
      <c r="O127" s="9">
        <v>315</v>
      </c>
      <c r="P127" s="9"/>
      <c r="Q127" s="9"/>
      <c r="R127" s="9"/>
    </row>
    <row r="128" spans="1:18" ht="15">
      <c r="A128" s="16">
        <v>123</v>
      </c>
      <c r="B128" s="22" t="s">
        <v>151</v>
      </c>
      <c r="C128" s="22" t="s">
        <v>152</v>
      </c>
      <c r="D128" s="23" t="s">
        <v>21</v>
      </c>
      <c r="E128" s="9">
        <v>5.77</v>
      </c>
      <c r="F128" s="9">
        <v>100350</v>
      </c>
      <c r="G128" s="9">
        <f t="shared" si="3"/>
        <v>579019.5</v>
      </c>
      <c r="H128" s="9">
        <v>19923</v>
      </c>
      <c r="I128" s="9">
        <v>40352</v>
      </c>
      <c r="J128" s="9"/>
      <c r="K128" s="9"/>
      <c r="L128" s="9"/>
      <c r="M128" s="9">
        <v>32517</v>
      </c>
      <c r="N128" s="9"/>
      <c r="O128" s="9">
        <v>7558</v>
      </c>
      <c r="P128" s="9"/>
      <c r="Q128" s="9"/>
      <c r="R128" s="9"/>
    </row>
    <row r="129" spans="1:18" ht="15">
      <c r="A129" s="16">
        <v>124</v>
      </c>
      <c r="B129" s="22" t="s">
        <v>151</v>
      </c>
      <c r="C129" s="22" t="s">
        <v>52</v>
      </c>
      <c r="D129" s="23" t="s">
        <v>21</v>
      </c>
      <c r="E129" s="9">
        <v>23.05</v>
      </c>
      <c r="F129" s="9">
        <v>50730</v>
      </c>
      <c r="G129" s="9">
        <f t="shared" si="3"/>
        <v>1169326.5</v>
      </c>
      <c r="H129" s="9">
        <v>11660</v>
      </c>
      <c r="I129" s="9">
        <v>17225</v>
      </c>
      <c r="J129" s="9"/>
      <c r="K129" s="9"/>
      <c r="L129" s="9"/>
      <c r="M129" s="9">
        <v>16633</v>
      </c>
      <c r="N129" s="9"/>
      <c r="O129" s="9">
        <v>5212</v>
      </c>
      <c r="P129" s="9"/>
      <c r="Q129" s="9"/>
      <c r="R129" s="9"/>
    </row>
    <row r="130" spans="1:18" ht="15">
      <c r="A130" s="16">
        <v>125</v>
      </c>
      <c r="B130" s="20" t="s">
        <v>319</v>
      </c>
      <c r="C130" s="20" t="s">
        <v>91</v>
      </c>
      <c r="D130" s="29" t="s">
        <v>21</v>
      </c>
      <c r="E130" s="15">
        <v>3.39</v>
      </c>
      <c r="F130" s="15">
        <v>2067138</v>
      </c>
      <c r="G130" s="9">
        <f t="shared" si="3"/>
        <v>7007597.82</v>
      </c>
      <c r="H130" s="15">
        <v>399740</v>
      </c>
      <c r="I130" s="15">
        <v>690435</v>
      </c>
      <c r="J130" s="9"/>
      <c r="K130" s="9"/>
      <c r="L130" s="9"/>
      <c r="M130" s="15">
        <v>921820</v>
      </c>
      <c r="N130" s="9"/>
      <c r="O130" s="15">
        <v>55143</v>
      </c>
      <c r="P130" s="9"/>
      <c r="Q130" s="9"/>
      <c r="R130" s="9"/>
    </row>
    <row r="131" spans="1:18" ht="90">
      <c r="A131" s="16">
        <v>126</v>
      </c>
      <c r="B131" s="22" t="s">
        <v>153</v>
      </c>
      <c r="C131" s="22" t="s">
        <v>154</v>
      </c>
      <c r="D131" s="23" t="s">
        <v>12</v>
      </c>
      <c r="E131" s="9">
        <v>26651.04</v>
      </c>
      <c r="F131" s="9">
        <v>3510</v>
      </c>
      <c r="G131" s="9">
        <f t="shared" si="3"/>
        <v>93545150.4</v>
      </c>
      <c r="H131" s="9">
        <v>1712</v>
      </c>
      <c r="I131" s="9">
        <v>1702</v>
      </c>
      <c r="J131" s="9"/>
      <c r="K131" s="9"/>
      <c r="L131" s="9"/>
      <c r="M131" s="9">
        <v>48</v>
      </c>
      <c r="N131" s="9"/>
      <c r="O131" s="9">
        <v>48</v>
      </c>
      <c r="P131" s="9"/>
      <c r="Q131" s="9"/>
      <c r="R131" s="9"/>
    </row>
    <row r="132" spans="1:18" ht="90">
      <c r="A132" s="16">
        <v>127</v>
      </c>
      <c r="B132" s="22" t="s">
        <v>153</v>
      </c>
      <c r="C132" s="22" t="s">
        <v>155</v>
      </c>
      <c r="D132" s="23" t="s">
        <v>12</v>
      </c>
      <c r="E132" s="9">
        <v>53537.93</v>
      </c>
      <c r="F132" s="9">
        <v>2906</v>
      </c>
      <c r="G132" s="9">
        <f t="shared" si="3"/>
        <v>155581224.58</v>
      </c>
      <c r="H132" s="9">
        <v>1363</v>
      </c>
      <c r="I132" s="9">
        <v>1358</v>
      </c>
      <c r="J132" s="9"/>
      <c r="K132" s="9"/>
      <c r="L132" s="9"/>
      <c r="M132" s="9">
        <v>95</v>
      </c>
      <c r="N132" s="9"/>
      <c r="O132" s="9">
        <v>90</v>
      </c>
      <c r="P132" s="9"/>
      <c r="Q132" s="9"/>
      <c r="R132" s="9"/>
    </row>
    <row r="133" spans="1:18" ht="90">
      <c r="A133" s="16">
        <v>128</v>
      </c>
      <c r="B133" s="22" t="s">
        <v>153</v>
      </c>
      <c r="C133" s="22" t="s">
        <v>156</v>
      </c>
      <c r="D133" s="23" t="s">
        <v>12</v>
      </c>
      <c r="E133" s="9">
        <v>14309.64</v>
      </c>
      <c r="F133" s="7">
        <v>25</v>
      </c>
      <c r="G133" s="9">
        <f t="shared" si="3"/>
        <v>357741</v>
      </c>
      <c r="H133" s="9">
        <v>20</v>
      </c>
      <c r="I133" s="9">
        <v>0</v>
      </c>
      <c r="J133" s="9"/>
      <c r="K133" s="9"/>
      <c r="L133" s="9"/>
      <c r="M133" s="9">
        <v>5</v>
      </c>
      <c r="N133" s="9"/>
      <c r="O133" s="9">
        <v>0</v>
      </c>
      <c r="P133" s="9"/>
      <c r="Q133" s="9"/>
      <c r="R133" s="9"/>
    </row>
    <row r="134" spans="1:18" s="14" customFormat="1" ht="15">
      <c r="A134" s="16">
        <v>129</v>
      </c>
      <c r="B134" s="22" t="s">
        <v>157</v>
      </c>
      <c r="C134" s="22" t="s">
        <v>158</v>
      </c>
      <c r="D134" s="23" t="s">
        <v>21</v>
      </c>
      <c r="E134" s="9">
        <v>1.65</v>
      </c>
      <c r="F134" s="9">
        <v>1023613</v>
      </c>
      <c r="G134" s="9">
        <f t="shared" si="3"/>
        <v>1688961.45</v>
      </c>
      <c r="H134" s="9">
        <v>261855</v>
      </c>
      <c r="I134" s="9">
        <v>318603</v>
      </c>
      <c r="J134" s="9"/>
      <c r="K134" s="9"/>
      <c r="L134" s="9"/>
      <c r="M134" s="9">
        <v>307937</v>
      </c>
      <c r="N134" s="9"/>
      <c r="O134" s="9">
        <v>135218</v>
      </c>
      <c r="P134" s="9"/>
      <c r="Q134" s="9"/>
      <c r="R134" s="9"/>
    </row>
    <row r="135" spans="1:18" ht="15">
      <c r="A135" s="16">
        <v>130</v>
      </c>
      <c r="B135" s="22" t="s">
        <v>159</v>
      </c>
      <c r="C135" s="22" t="s">
        <v>20</v>
      </c>
      <c r="D135" s="23" t="s">
        <v>21</v>
      </c>
      <c r="E135" s="9">
        <v>0.5</v>
      </c>
      <c r="F135" s="9">
        <v>9010</v>
      </c>
      <c r="G135" s="9">
        <f t="shared" si="3"/>
        <v>4505</v>
      </c>
      <c r="H135" s="9">
        <v>3610</v>
      </c>
      <c r="I135" s="9">
        <v>1060</v>
      </c>
      <c r="J135" s="9"/>
      <c r="K135" s="9"/>
      <c r="L135" s="9"/>
      <c r="M135" s="9">
        <v>2710</v>
      </c>
      <c r="N135" s="9"/>
      <c r="O135" s="9">
        <v>1630</v>
      </c>
      <c r="P135" s="9"/>
      <c r="Q135" s="9"/>
      <c r="R135" s="9"/>
    </row>
    <row r="136" spans="1:18" ht="15">
      <c r="A136" s="16">
        <v>131</v>
      </c>
      <c r="B136" s="22" t="s">
        <v>159</v>
      </c>
      <c r="C136" s="22" t="s">
        <v>43</v>
      </c>
      <c r="D136" s="23" t="s">
        <v>21</v>
      </c>
      <c r="E136" s="9">
        <v>0.79</v>
      </c>
      <c r="F136" s="9">
        <v>53384</v>
      </c>
      <c r="G136" s="9">
        <f t="shared" si="3"/>
        <v>42173.36</v>
      </c>
      <c r="H136" s="9">
        <v>19809</v>
      </c>
      <c r="I136" s="9">
        <v>15562</v>
      </c>
      <c r="J136" s="9"/>
      <c r="K136" s="9"/>
      <c r="L136" s="9"/>
      <c r="M136" s="9">
        <v>12064</v>
      </c>
      <c r="N136" s="9"/>
      <c r="O136" s="9">
        <v>5949</v>
      </c>
      <c r="P136" s="9"/>
      <c r="Q136" s="9"/>
      <c r="R136" s="9"/>
    </row>
    <row r="137" spans="1:18" ht="15">
      <c r="A137" s="16">
        <v>132</v>
      </c>
      <c r="B137" s="22" t="s">
        <v>160</v>
      </c>
      <c r="C137" s="22" t="s">
        <v>161</v>
      </c>
      <c r="D137" s="23" t="s">
        <v>21</v>
      </c>
      <c r="E137" s="9">
        <v>7.64</v>
      </c>
      <c r="F137" s="9">
        <v>5331007</v>
      </c>
      <c r="G137" s="9">
        <f t="shared" si="3"/>
        <v>40728893.48</v>
      </c>
      <c r="H137" s="9">
        <v>1371375</v>
      </c>
      <c r="I137" s="9">
        <v>1700870</v>
      </c>
      <c r="J137" s="9"/>
      <c r="K137" s="9"/>
      <c r="L137" s="9"/>
      <c r="M137" s="9">
        <v>1812791</v>
      </c>
      <c r="N137" s="9"/>
      <c r="O137" s="9">
        <v>445971</v>
      </c>
      <c r="P137" s="9"/>
      <c r="Q137" s="9"/>
      <c r="R137" s="9"/>
    </row>
    <row r="138" spans="1:18" ht="15">
      <c r="A138" s="16">
        <v>133</v>
      </c>
      <c r="B138" s="20" t="s">
        <v>303</v>
      </c>
      <c r="C138" s="20" t="s">
        <v>53</v>
      </c>
      <c r="D138" s="29" t="s">
        <v>21</v>
      </c>
      <c r="E138" s="15">
        <v>1627.95</v>
      </c>
      <c r="F138" s="36">
        <v>730</v>
      </c>
      <c r="G138" s="9">
        <f t="shared" si="3"/>
        <v>1188403.5</v>
      </c>
      <c r="H138" s="15">
        <v>200</v>
      </c>
      <c r="I138" s="15">
        <v>240</v>
      </c>
      <c r="J138" s="9"/>
      <c r="K138" s="9"/>
      <c r="L138" s="9"/>
      <c r="M138" s="15">
        <v>233</v>
      </c>
      <c r="N138" s="9"/>
      <c r="O138" s="15">
        <v>57</v>
      </c>
      <c r="P138" s="9"/>
      <c r="Q138" s="9"/>
      <c r="R138" s="9"/>
    </row>
    <row r="139" spans="1:18" ht="22.5">
      <c r="A139" s="16">
        <v>134</v>
      </c>
      <c r="B139" s="22" t="s">
        <v>162</v>
      </c>
      <c r="C139" s="22" t="s">
        <v>163</v>
      </c>
      <c r="D139" s="23" t="s">
        <v>94</v>
      </c>
      <c r="E139" s="9">
        <v>812.88</v>
      </c>
      <c r="F139" s="9">
        <v>91100</v>
      </c>
      <c r="G139" s="9">
        <f aca="true" t="shared" si="4" ref="G139:G170">E139*F139</f>
        <v>74053368</v>
      </c>
      <c r="H139" s="9">
        <v>26123</v>
      </c>
      <c r="I139" s="9">
        <v>33676</v>
      </c>
      <c r="J139" s="9"/>
      <c r="K139" s="9"/>
      <c r="L139" s="9"/>
      <c r="M139" s="9">
        <v>16936</v>
      </c>
      <c r="N139" s="9"/>
      <c r="O139" s="9">
        <v>14365</v>
      </c>
      <c r="P139" s="9"/>
      <c r="Q139" s="9"/>
      <c r="R139" s="9"/>
    </row>
    <row r="140" spans="1:18" ht="22.5">
      <c r="A140" s="16">
        <v>135</v>
      </c>
      <c r="B140" s="22" t="s">
        <v>164</v>
      </c>
      <c r="C140" s="22" t="s">
        <v>165</v>
      </c>
      <c r="D140" s="23" t="s">
        <v>12</v>
      </c>
      <c r="E140" s="9">
        <v>20175.63</v>
      </c>
      <c r="F140" s="9">
        <v>2353</v>
      </c>
      <c r="G140" s="9">
        <f t="shared" si="4"/>
        <v>47473257.39</v>
      </c>
      <c r="H140" s="9">
        <v>855</v>
      </c>
      <c r="I140" s="9">
        <v>689</v>
      </c>
      <c r="J140" s="9"/>
      <c r="K140" s="9"/>
      <c r="L140" s="9"/>
      <c r="M140" s="9">
        <v>661</v>
      </c>
      <c r="N140" s="9"/>
      <c r="O140" s="9">
        <v>148</v>
      </c>
      <c r="P140" s="9"/>
      <c r="Q140" s="9"/>
      <c r="R140" s="9"/>
    </row>
    <row r="141" spans="1:18" ht="15">
      <c r="A141" s="16">
        <v>136</v>
      </c>
      <c r="B141" s="22" t="s">
        <v>166</v>
      </c>
      <c r="C141" s="22" t="s">
        <v>167</v>
      </c>
      <c r="D141" s="23" t="s">
        <v>40</v>
      </c>
      <c r="E141" s="9">
        <v>14.82</v>
      </c>
      <c r="F141" s="9">
        <v>8360</v>
      </c>
      <c r="G141" s="9">
        <f t="shared" si="4"/>
        <v>123895.2</v>
      </c>
      <c r="H141" s="9">
        <v>1550</v>
      </c>
      <c r="I141" s="9">
        <v>3360</v>
      </c>
      <c r="J141" s="9"/>
      <c r="K141" s="9"/>
      <c r="L141" s="9"/>
      <c r="M141" s="9">
        <v>2638</v>
      </c>
      <c r="N141" s="9"/>
      <c r="O141" s="9">
        <v>812</v>
      </c>
      <c r="P141" s="9"/>
      <c r="Q141" s="9"/>
      <c r="R141" s="9"/>
    </row>
    <row r="142" spans="1:18" ht="22.5">
      <c r="A142" s="16">
        <v>137</v>
      </c>
      <c r="B142" s="22" t="s">
        <v>277</v>
      </c>
      <c r="C142" s="22" t="s">
        <v>278</v>
      </c>
      <c r="D142" s="23" t="s">
        <v>12</v>
      </c>
      <c r="E142" s="9">
        <v>971.02</v>
      </c>
      <c r="F142" s="9">
        <v>20148</v>
      </c>
      <c r="G142" s="9">
        <f t="shared" si="4"/>
        <v>19564110.96</v>
      </c>
      <c r="H142" s="9">
        <v>4668</v>
      </c>
      <c r="I142" s="9">
        <v>6590</v>
      </c>
      <c r="J142" s="9"/>
      <c r="K142" s="9"/>
      <c r="L142" s="9"/>
      <c r="M142" s="9">
        <v>6654</v>
      </c>
      <c r="N142" s="9"/>
      <c r="O142" s="9">
        <v>2236</v>
      </c>
      <c r="P142" s="9"/>
      <c r="Q142" s="9"/>
      <c r="R142" s="9"/>
    </row>
    <row r="143" spans="1:18" ht="22.5">
      <c r="A143" s="16">
        <v>138</v>
      </c>
      <c r="B143" s="22" t="s">
        <v>168</v>
      </c>
      <c r="C143" s="22" t="s">
        <v>169</v>
      </c>
      <c r="D143" s="23" t="s">
        <v>12</v>
      </c>
      <c r="E143" s="9">
        <v>3949.58</v>
      </c>
      <c r="F143" s="7">
        <v>649</v>
      </c>
      <c r="G143" s="9">
        <f t="shared" si="4"/>
        <v>2563277.42</v>
      </c>
      <c r="H143" s="9">
        <v>210</v>
      </c>
      <c r="I143" s="9">
        <v>304</v>
      </c>
      <c r="J143" s="9"/>
      <c r="K143" s="9"/>
      <c r="L143" s="9"/>
      <c r="M143" s="9">
        <v>125</v>
      </c>
      <c r="N143" s="9"/>
      <c r="O143" s="9">
        <v>10</v>
      </c>
      <c r="P143" s="9"/>
      <c r="Q143" s="9"/>
      <c r="R143" s="9"/>
    </row>
    <row r="144" spans="1:18" ht="22.5">
      <c r="A144" s="16">
        <v>139</v>
      </c>
      <c r="B144" s="22" t="s">
        <v>168</v>
      </c>
      <c r="C144" s="22" t="s">
        <v>170</v>
      </c>
      <c r="D144" s="23" t="s">
        <v>171</v>
      </c>
      <c r="E144" s="9">
        <v>7051.32</v>
      </c>
      <c r="F144" s="7">
        <v>897</v>
      </c>
      <c r="G144" s="9">
        <f t="shared" si="4"/>
        <v>6325034.04</v>
      </c>
      <c r="H144" s="9">
        <v>296</v>
      </c>
      <c r="I144" s="9">
        <v>306</v>
      </c>
      <c r="J144" s="9"/>
      <c r="K144" s="9"/>
      <c r="L144" s="9"/>
      <c r="M144" s="9">
        <v>273</v>
      </c>
      <c r="N144" s="9"/>
      <c r="O144" s="9">
        <v>22</v>
      </c>
      <c r="P144" s="9"/>
      <c r="Q144" s="9"/>
      <c r="R144" s="9"/>
    </row>
    <row r="145" spans="1:18" ht="22.5">
      <c r="A145" s="16">
        <v>140</v>
      </c>
      <c r="B145" s="22" t="s">
        <v>168</v>
      </c>
      <c r="C145" s="22" t="s">
        <v>172</v>
      </c>
      <c r="D145" s="23" t="s">
        <v>12</v>
      </c>
      <c r="E145" s="9">
        <v>6179.94</v>
      </c>
      <c r="F145" s="9">
        <v>1322</v>
      </c>
      <c r="G145" s="9">
        <f t="shared" si="4"/>
        <v>8169880.68</v>
      </c>
      <c r="H145" s="9">
        <v>253</v>
      </c>
      <c r="I145" s="9">
        <v>374</v>
      </c>
      <c r="J145" s="9"/>
      <c r="K145" s="9"/>
      <c r="L145" s="9"/>
      <c r="M145" s="9">
        <v>398</v>
      </c>
      <c r="N145" s="9"/>
      <c r="O145" s="9">
        <v>297</v>
      </c>
      <c r="P145" s="9"/>
      <c r="Q145" s="9"/>
      <c r="R145" s="9"/>
    </row>
    <row r="146" spans="1:18" ht="22.5">
      <c r="A146" s="16">
        <v>141</v>
      </c>
      <c r="B146" s="22" t="s">
        <v>168</v>
      </c>
      <c r="C146" s="22" t="s">
        <v>173</v>
      </c>
      <c r="D146" s="23" t="s">
        <v>171</v>
      </c>
      <c r="E146" s="9">
        <v>8168</v>
      </c>
      <c r="F146" s="7">
        <v>838</v>
      </c>
      <c r="G146" s="9">
        <f t="shared" si="4"/>
        <v>6844784</v>
      </c>
      <c r="H146" s="9">
        <v>350</v>
      </c>
      <c r="I146" s="9">
        <v>190</v>
      </c>
      <c r="J146" s="9"/>
      <c r="K146" s="9"/>
      <c r="L146" s="9"/>
      <c r="M146" s="9">
        <v>258</v>
      </c>
      <c r="N146" s="9"/>
      <c r="O146" s="9">
        <v>40</v>
      </c>
      <c r="P146" s="9"/>
      <c r="Q146" s="9"/>
      <c r="R146" s="9"/>
    </row>
    <row r="147" spans="1:21" s="18" customFormat="1" ht="22.5">
      <c r="A147" s="16">
        <v>142</v>
      </c>
      <c r="B147" s="22" t="s">
        <v>168</v>
      </c>
      <c r="C147" s="22" t="s">
        <v>174</v>
      </c>
      <c r="D147" s="23" t="s">
        <v>12</v>
      </c>
      <c r="E147" s="9">
        <v>5607.92</v>
      </c>
      <c r="F147" s="7">
        <v>812</v>
      </c>
      <c r="G147" s="9">
        <f t="shared" si="4"/>
        <v>4553631.04</v>
      </c>
      <c r="H147" s="9">
        <v>269</v>
      </c>
      <c r="I147" s="9">
        <v>268</v>
      </c>
      <c r="J147" s="9"/>
      <c r="K147" s="9"/>
      <c r="L147" s="9"/>
      <c r="M147" s="9">
        <v>184</v>
      </c>
      <c r="N147" s="9"/>
      <c r="O147" s="9">
        <v>91</v>
      </c>
      <c r="P147" s="9"/>
      <c r="Q147" s="9"/>
      <c r="R147" s="9"/>
      <c r="S147" s="19"/>
      <c r="T147" s="19"/>
      <c r="U147" s="19"/>
    </row>
    <row r="148" spans="1:21" ht="22.5">
      <c r="A148" s="16">
        <v>143</v>
      </c>
      <c r="B148" s="22" t="s">
        <v>168</v>
      </c>
      <c r="C148" s="22" t="s">
        <v>175</v>
      </c>
      <c r="D148" s="23" t="s">
        <v>171</v>
      </c>
      <c r="E148" s="9">
        <v>4501</v>
      </c>
      <c r="F148" s="7">
        <v>147</v>
      </c>
      <c r="G148" s="9">
        <f t="shared" si="4"/>
        <v>661647</v>
      </c>
      <c r="H148" s="9">
        <v>47</v>
      </c>
      <c r="I148" s="9">
        <v>47</v>
      </c>
      <c r="J148" s="9"/>
      <c r="K148" s="9"/>
      <c r="L148" s="9"/>
      <c r="M148" s="9">
        <v>32</v>
      </c>
      <c r="N148" s="9"/>
      <c r="O148" s="9">
        <v>21</v>
      </c>
      <c r="P148" s="9"/>
      <c r="Q148" s="9"/>
      <c r="R148" s="9"/>
      <c r="S148" s="11"/>
      <c r="T148" s="11"/>
      <c r="U148" s="11"/>
    </row>
    <row r="149" spans="1:21" ht="15">
      <c r="A149" s="16">
        <v>144</v>
      </c>
      <c r="B149" s="22" t="s">
        <v>232</v>
      </c>
      <c r="C149" s="22" t="s">
        <v>233</v>
      </c>
      <c r="D149" s="23" t="s">
        <v>40</v>
      </c>
      <c r="E149" s="9">
        <v>30.69</v>
      </c>
      <c r="F149" s="7">
        <v>53150</v>
      </c>
      <c r="G149" s="9">
        <f t="shared" si="4"/>
        <v>1631173.5</v>
      </c>
      <c r="H149" s="9">
        <v>17837</v>
      </c>
      <c r="I149" s="9">
        <v>28224</v>
      </c>
      <c r="J149" s="9"/>
      <c r="K149" s="9"/>
      <c r="L149" s="9"/>
      <c r="M149" s="9">
        <v>2769</v>
      </c>
      <c r="N149" s="9"/>
      <c r="O149" s="9">
        <v>4320</v>
      </c>
      <c r="P149" s="9"/>
      <c r="Q149" s="9"/>
      <c r="R149" s="9"/>
      <c r="S149" s="11"/>
      <c r="T149" s="11"/>
      <c r="U149" s="11"/>
    </row>
    <row r="150" spans="1:21" s="25" customFormat="1" ht="22.5">
      <c r="A150" s="16">
        <v>145</v>
      </c>
      <c r="B150" s="22" t="s">
        <v>176</v>
      </c>
      <c r="C150" s="22" t="s">
        <v>177</v>
      </c>
      <c r="D150" s="23" t="s">
        <v>9</v>
      </c>
      <c r="E150" s="9">
        <v>129.4</v>
      </c>
      <c r="F150" s="9">
        <v>208788</v>
      </c>
      <c r="G150" s="9">
        <f t="shared" si="4"/>
        <v>27017167.200000003</v>
      </c>
      <c r="H150" s="9">
        <v>53453</v>
      </c>
      <c r="I150" s="9">
        <v>60471</v>
      </c>
      <c r="J150" s="9"/>
      <c r="K150" s="9"/>
      <c r="L150" s="9"/>
      <c r="M150" s="9">
        <v>64253</v>
      </c>
      <c r="N150" s="9"/>
      <c r="O150" s="9">
        <v>30611</v>
      </c>
      <c r="P150" s="9"/>
      <c r="Q150" s="9"/>
      <c r="R150" s="9"/>
      <c r="S150" s="13"/>
      <c r="T150" s="13"/>
      <c r="U150" s="26"/>
    </row>
    <row r="151" spans="1:21" ht="22.5">
      <c r="A151" s="16">
        <v>146</v>
      </c>
      <c r="B151" s="20" t="s">
        <v>309</v>
      </c>
      <c r="C151" s="20" t="s">
        <v>310</v>
      </c>
      <c r="D151" s="29" t="s">
        <v>12</v>
      </c>
      <c r="E151" s="15">
        <v>766.94</v>
      </c>
      <c r="F151" s="15">
        <v>79615</v>
      </c>
      <c r="G151" s="9">
        <f t="shared" si="4"/>
        <v>61059928.1</v>
      </c>
      <c r="H151" s="15">
        <v>18452</v>
      </c>
      <c r="I151" s="15">
        <v>22708</v>
      </c>
      <c r="J151" s="9"/>
      <c r="K151" s="9"/>
      <c r="L151" s="9"/>
      <c r="M151" s="15">
        <v>27380</v>
      </c>
      <c r="N151" s="9"/>
      <c r="O151" s="15">
        <v>11075</v>
      </c>
      <c r="P151" s="9"/>
      <c r="Q151" s="9"/>
      <c r="R151" s="9"/>
      <c r="S151" s="11"/>
      <c r="T151" s="11"/>
      <c r="U151" s="11"/>
    </row>
    <row r="152" spans="1:21" ht="15">
      <c r="A152" s="16">
        <v>147</v>
      </c>
      <c r="B152" s="22" t="s">
        <v>178</v>
      </c>
      <c r="C152" s="22" t="s">
        <v>179</v>
      </c>
      <c r="D152" s="23" t="s">
        <v>40</v>
      </c>
      <c r="E152" s="9">
        <v>125.51</v>
      </c>
      <c r="F152" s="9">
        <v>3500</v>
      </c>
      <c r="G152" s="9">
        <f t="shared" si="4"/>
        <v>439285</v>
      </c>
      <c r="H152" s="9">
        <v>1200</v>
      </c>
      <c r="I152" s="9">
        <v>975</v>
      </c>
      <c r="J152" s="9"/>
      <c r="K152" s="9"/>
      <c r="L152" s="9"/>
      <c r="M152" s="9">
        <v>1288</v>
      </c>
      <c r="N152" s="9"/>
      <c r="O152" s="9">
        <v>37</v>
      </c>
      <c r="P152" s="9"/>
      <c r="Q152" s="9"/>
      <c r="R152" s="9"/>
      <c r="S152" s="11"/>
      <c r="T152" s="11"/>
      <c r="U152" s="11"/>
    </row>
    <row r="153" spans="1:21" ht="22.5">
      <c r="A153" s="16">
        <v>148</v>
      </c>
      <c r="B153" s="22" t="s">
        <v>178</v>
      </c>
      <c r="C153" s="22" t="s">
        <v>180</v>
      </c>
      <c r="D153" s="23" t="s">
        <v>9</v>
      </c>
      <c r="E153" s="9">
        <v>413.55</v>
      </c>
      <c r="F153" s="9">
        <v>7970</v>
      </c>
      <c r="G153" s="9">
        <f t="shared" si="4"/>
        <v>3295993.5</v>
      </c>
      <c r="H153" s="9">
        <v>1700</v>
      </c>
      <c r="I153" s="9">
        <v>2789</v>
      </c>
      <c r="J153" s="9"/>
      <c r="K153" s="9"/>
      <c r="L153" s="9"/>
      <c r="M153" s="9">
        <v>3087</v>
      </c>
      <c r="N153" s="9"/>
      <c r="O153" s="9">
        <v>394</v>
      </c>
      <c r="P153" s="9"/>
      <c r="Q153" s="9"/>
      <c r="R153" s="9"/>
      <c r="S153" s="11"/>
      <c r="T153" s="11"/>
      <c r="U153" s="11"/>
    </row>
    <row r="154" spans="1:18" ht="33.75">
      <c r="A154" s="16">
        <v>149</v>
      </c>
      <c r="B154" s="22" t="s">
        <v>279</v>
      </c>
      <c r="C154" s="22" t="s">
        <v>280</v>
      </c>
      <c r="D154" s="23" t="s">
        <v>40</v>
      </c>
      <c r="E154" s="9">
        <v>14.06</v>
      </c>
      <c r="F154" s="9">
        <v>63110</v>
      </c>
      <c r="G154" s="9">
        <f t="shared" si="4"/>
        <v>887326.6</v>
      </c>
      <c r="H154" s="9">
        <v>12095</v>
      </c>
      <c r="I154" s="9">
        <v>21165</v>
      </c>
      <c r="J154" s="9"/>
      <c r="K154" s="9"/>
      <c r="L154" s="9"/>
      <c r="M154" s="9">
        <v>19564</v>
      </c>
      <c r="N154" s="9"/>
      <c r="O154" s="9">
        <v>10286</v>
      </c>
      <c r="P154" s="9"/>
      <c r="Q154" s="9"/>
      <c r="R154" s="9"/>
    </row>
    <row r="155" spans="1:18" ht="123.75">
      <c r="A155" s="16">
        <v>150</v>
      </c>
      <c r="B155" s="22" t="s">
        <v>181</v>
      </c>
      <c r="C155" s="22" t="s">
        <v>182</v>
      </c>
      <c r="D155" s="23" t="s">
        <v>183</v>
      </c>
      <c r="E155" s="9">
        <v>1261.17</v>
      </c>
      <c r="F155" s="9">
        <v>536420</v>
      </c>
      <c r="G155" s="9">
        <f t="shared" si="4"/>
        <v>676516811.4000001</v>
      </c>
      <c r="H155" s="9">
        <v>153327</v>
      </c>
      <c r="I155" s="9">
        <v>179127</v>
      </c>
      <c r="J155" s="9"/>
      <c r="K155" s="9"/>
      <c r="L155" s="9"/>
      <c r="M155" s="9">
        <v>115992</v>
      </c>
      <c r="N155" s="9"/>
      <c r="O155" s="9">
        <v>87974</v>
      </c>
      <c r="P155" s="9"/>
      <c r="Q155" s="9"/>
      <c r="R155" s="9"/>
    </row>
    <row r="156" spans="1:18" ht="15">
      <c r="A156" s="16">
        <v>151</v>
      </c>
      <c r="B156" s="22" t="s">
        <v>184</v>
      </c>
      <c r="C156" s="22" t="s">
        <v>185</v>
      </c>
      <c r="D156" s="23" t="s">
        <v>186</v>
      </c>
      <c r="E156" s="9">
        <v>8.95</v>
      </c>
      <c r="F156" s="9">
        <v>314380</v>
      </c>
      <c r="G156" s="9">
        <f t="shared" si="4"/>
        <v>2813701</v>
      </c>
      <c r="H156" s="9">
        <v>61240</v>
      </c>
      <c r="I156" s="9">
        <v>81018</v>
      </c>
      <c r="J156" s="9"/>
      <c r="K156" s="9"/>
      <c r="L156" s="9"/>
      <c r="M156" s="9">
        <v>100453</v>
      </c>
      <c r="N156" s="9"/>
      <c r="O156" s="9">
        <v>71669</v>
      </c>
      <c r="P156" s="9"/>
      <c r="Q156" s="9"/>
      <c r="R156" s="9"/>
    </row>
    <row r="157" spans="1:18" ht="15">
      <c r="A157" s="16">
        <v>152</v>
      </c>
      <c r="B157" s="22" t="s">
        <v>184</v>
      </c>
      <c r="C157" s="22" t="s">
        <v>187</v>
      </c>
      <c r="D157" s="23" t="s">
        <v>186</v>
      </c>
      <c r="E157" s="9">
        <v>15.59</v>
      </c>
      <c r="F157" s="9">
        <v>325480</v>
      </c>
      <c r="G157" s="9">
        <f t="shared" si="4"/>
        <v>5074233.2</v>
      </c>
      <c r="H157" s="9">
        <v>57975</v>
      </c>
      <c r="I157" s="9">
        <v>100919</v>
      </c>
      <c r="J157" s="9"/>
      <c r="K157" s="9"/>
      <c r="L157" s="9"/>
      <c r="M157" s="9">
        <v>104644</v>
      </c>
      <c r="N157" s="9"/>
      <c r="O157" s="9">
        <v>61942</v>
      </c>
      <c r="P157" s="9"/>
      <c r="Q157" s="9"/>
      <c r="R157" s="9"/>
    </row>
    <row r="158" spans="1:18" ht="15">
      <c r="A158" s="16">
        <v>153</v>
      </c>
      <c r="B158" s="22" t="s">
        <v>188</v>
      </c>
      <c r="C158" s="22" t="s">
        <v>152</v>
      </c>
      <c r="D158" s="23" t="s">
        <v>21</v>
      </c>
      <c r="E158" s="9">
        <v>119.42</v>
      </c>
      <c r="F158" s="7">
        <v>900</v>
      </c>
      <c r="G158" s="9">
        <f t="shared" si="4"/>
        <v>107478</v>
      </c>
      <c r="H158" s="9">
        <v>250</v>
      </c>
      <c r="I158" s="9">
        <v>300</v>
      </c>
      <c r="J158" s="9"/>
      <c r="K158" s="9"/>
      <c r="L158" s="9"/>
      <c r="M158" s="9">
        <v>300</v>
      </c>
      <c r="N158" s="9"/>
      <c r="O158" s="9">
        <v>50</v>
      </c>
      <c r="P158" s="9"/>
      <c r="Q158" s="9"/>
      <c r="R158" s="9"/>
    </row>
    <row r="159" spans="1:18" ht="15">
      <c r="A159" s="16">
        <v>154</v>
      </c>
      <c r="B159" s="22" t="s">
        <v>189</v>
      </c>
      <c r="C159" s="22" t="s">
        <v>190</v>
      </c>
      <c r="D159" s="23" t="s">
        <v>108</v>
      </c>
      <c r="E159" s="9">
        <v>30.12</v>
      </c>
      <c r="F159" s="9">
        <v>9910</v>
      </c>
      <c r="G159" s="9">
        <f t="shared" si="4"/>
        <v>298489.2</v>
      </c>
      <c r="H159" s="9">
        <v>2635</v>
      </c>
      <c r="I159" s="9">
        <v>2794</v>
      </c>
      <c r="J159" s="9"/>
      <c r="K159" s="9"/>
      <c r="L159" s="9"/>
      <c r="M159" s="9">
        <v>3875</v>
      </c>
      <c r="N159" s="9"/>
      <c r="O159" s="9">
        <v>606</v>
      </c>
      <c r="P159" s="9"/>
      <c r="Q159" s="9"/>
      <c r="R159" s="9"/>
    </row>
    <row r="160" spans="1:18" ht="15">
      <c r="A160" s="16">
        <v>155</v>
      </c>
      <c r="B160" s="22" t="s">
        <v>191</v>
      </c>
      <c r="C160" s="22" t="s">
        <v>192</v>
      </c>
      <c r="D160" s="23" t="s">
        <v>40</v>
      </c>
      <c r="E160" s="9">
        <v>526.48</v>
      </c>
      <c r="F160" s="9">
        <v>5470</v>
      </c>
      <c r="G160" s="9">
        <f t="shared" si="4"/>
        <v>2879845.6</v>
      </c>
      <c r="H160" s="9">
        <v>2700</v>
      </c>
      <c r="I160" s="9">
        <v>1200</v>
      </c>
      <c r="J160" s="9"/>
      <c r="K160" s="9"/>
      <c r="L160" s="9"/>
      <c r="M160" s="9">
        <v>840</v>
      </c>
      <c r="N160" s="9"/>
      <c r="O160" s="9">
        <v>730</v>
      </c>
      <c r="P160" s="9"/>
      <c r="Q160" s="9"/>
      <c r="R160" s="9"/>
    </row>
    <row r="161" spans="1:18" ht="15">
      <c r="A161" s="16">
        <v>156</v>
      </c>
      <c r="B161" s="22" t="s">
        <v>281</v>
      </c>
      <c r="C161" s="22" t="s">
        <v>158</v>
      </c>
      <c r="D161" s="23" t="s">
        <v>21</v>
      </c>
      <c r="E161" s="9">
        <v>3.32</v>
      </c>
      <c r="F161" s="9">
        <v>742750</v>
      </c>
      <c r="G161" s="9">
        <f t="shared" si="4"/>
        <v>2465930</v>
      </c>
      <c r="H161" s="9">
        <v>126150</v>
      </c>
      <c r="I161" s="9">
        <v>230713</v>
      </c>
      <c r="J161" s="9"/>
      <c r="K161" s="9"/>
      <c r="L161" s="9"/>
      <c r="M161" s="9">
        <v>202163</v>
      </c>
      <c r="N161" s="9"/>
      <c r="O161" s="9">
        <v>183724</v>
      </c>
      <c r="P161" s="9"/>
      <c r="Q161" s="9"/>
      <c r="R161" s="9"/>
    </row>
    <row r="162" spans="1:18" ht="22.5">
      <c r="A162" s="16">
        <v>157</v>
      </c>
      <c r="B162" s="22" t="s">
        <v>193</v>
      </c>
      <c r="C162" s="22" t="s">
        <v>194</v>
      </c>
      <c r="D162" s="23" t="s">
        <v>9</v>
      </c>
      <c r="E162" s="9">
        <v>209.16</v>
      </c>
      <c r="F162" s="9">
        <v>7400</v>
      </c>
      <c r="G162" s="9">
        <f t="shared" si="4"/>
        <v>1547784</v>
      </c>
      <c r="H162" s="9">
        <v>1700</v>
      </c>
      <c r="I162" s="9">
        <v>2925</v>
      </c>
      <c r="J162" s="9"/>
      <c r="K162" s="9"/>
      <c r="L162" s="9"/>
      <c r="M162" s="9">
        <v>1375</v>
      </c>
      <c r="N162" s="9"/>
      <c r="O162" s="9">
        <v>1400</v>
      </c>
      <c r="P162" s="9"/>
      <c r="Q162" s="9"/>
      <c r="R162" s="9"/>
    </row>
    <row r="163" spans="1:18" ht="33.75">
      <c r="A163" s="16">
        <v>158</v>
      </c>
      <c r="B163" s="22" t="s">
        <v>195</v>
      </c>
      <c r="C163" s="22" t="s">
        <v>196</v>
      </c>
      <c r="D163" s="23" t="s">
        <v>40</v>
      </c>
      <c r="E163" s="9">
        <v>27.47</v>
      </c>
      <c r="F163" s="9">
        <v>68830</v>
      </c>
      <c r="G163" s="9">
        <f t="shared" si="4"/>
        <v>1890760.0999999999</v>
      </c>
      <c r="H163" s="9">
        <v>17990</v>
      </c>
      <c r="I163" s="9">
        <v>22229</v>
      </c>
      <c r="J163" s="9"/>
      <c r="K163" s="9"/>
      <c r="L163" s="9"/>
      <c r="M163" s="9">
        <v>19182</v>
      </c>
      <c r="N163" s="9"/>
      <c r="O163" s="9">
        <v>9429</v>
      </c>
      <c r="P163" s="9"/>
      <c r="Q163" s="9"/>
      <c r="R163" s="9"/>
    </row>
    <row r="164" spans="1:18" ht="45">
      <c r="A164" s="16">
        <v>159</v>
      </c>
      <c r="B164" s="22" t="s">
        <v>197</v>
      </c>
      <c r="C164" s="22" t="s">
        <v>198</v>
      </c>
      <c r="D164" s="23" t="s">
        <v>12</v>
      </c>
      <c r="E164" s="9">
        <v>44824.42</v>
      </c>
      <c r="F164" s="9">
        <v>7825</v>
      </c>
      <c r="G164" s="9">
        <f t="shared" si="4"/>
        <v>350751086.5</v>
      </c>
      <c r="H164" s="9">
        <v>2386</v>
      </c>
      <c r="I164" s="9">
        <v>2414</v>
      </c>
      <c r="J164" s="9"/>
      <c r="K164" s="9"/>
      <c r="L164" s="9"/>
      <c r="M164" s="9">
        <v>1750</v>
      </c>
      <c r="N164" s="9"/>
      <c r="O164" s="9">
        <v>1275</v>
      </c>
      <c r="P164" s="9"/>
      <c r="Q164" s="9"/>
      <c r="R164" s="9"/>
    </row>
    <row r="165" spans="1:18" ht="45">
      <c r="A165" s="16">
        <v>160</v>
      </c>
      <c r="B165" s="22" t="s">
        <v>197</v>
      </c>
      <c r="C165" s="22" t="s">
        <v>199</v>
      </c>
      <c r="D165" s="23" t="s">
        <v>12</v>
      </c>
      <c r="E165" s="9">
        <v>23731.2</v>
      </c>
      <c r="F165" s="7">
        <v>6</v>
      </c>
      <c r="G165" s="9">
        <f t="shared" si="4"/>
        <v>142387.2</v>
      </c>
      <c r="H165" s="9">
        <v>6</v>
      </c>
      <c r="I165" s="9">
        <v>0</v>
      </c>
      <c r="J165" s="9"/>
      <c r="K165" s="9"/>
      <c r="L165" s="9"/>
      <c r="M165" s="9">
        <v>0</v>
      </c>
      <c r="N165" s="9"/>
      <c r="O165" s="9">
        <v>0</v>
      </c>
      <c r="P165" s="9"/>
      <c r="Q165" s="9"/>
      <c r="R165" s="9"/>
    </row>
    <row r="166" spans="1:18" ht="15">
      <c r="A166" s="16">
        <v>161</v>
      </c>
      <c r="B166" s="20" t="s">
        <v>311</v>
      </c>
      <c r="C166" s="20" t="s">
        <v>158</v>
      </c>
      <c r="D166" s="29" t="s">
        <v>21</v>
      </c>
      <c r="E166" s="15">
        <v>8.59</v>
      </c>
      <c r="F166" s="15">
        <v>540920</v>
      </c>
      <c r="G166" s="9">
        <f t="shared" si="4"/>
        <v>4646502.8</v>
      </c>
      <c r="H166" s="15">
        <v>131785</v>
      </c>
      <c r="I166" s="15">
        <v>168501</v>
      </c>
      <c r="J166" s="9"/>
      <c r="K166" s="9"/>
      <c r="L166" s="9"/>
      <c r="M166" s="15">
        <v>154978</v>
      </c>
      <c r="N166" s="9"/>
      <c r="O166" s="15">
        <v>85656</v>
      </c>
      <c r="P166" s="9"/>
      <c r="Q166" s="9"/>
      <c r="R166" s="9"/>
    </row>
    <row r="167" spans="1:18" ht="45">
      <c r="A167" s="16">
        <v>162</v>
      </c>
      <c r="B167" s="22" t="s">
        <v>200</v>
      </c>
      <c r="C167" s="22" t="s">
        <v>201</v>
      </c>
      <c r="D167" s="23" t="s">
        <v>12</v>
      </c>
      <c r="E167" s="9">
        <v>132270.19</v>
      </c>
      <c r="F167" s="7">
        <v>165</v>
      </c>
      <c r="G167" s="9">
        <f t="shared" si="4"/>
        <v>21824581.35</v>
      </c>
      <c r="H167" s="9">
        <v>54</v>
      </c>
      <c r="I167" s="9">
        <v>72</v>
      </c>
      <c r="J167" s="9"/>
      <c r="K167" s="9"/>
      <c r="L167" s="9"/>
      <c r="M167" s="9">
        <v>33</v>
      </c>
      <c r="N167" s="9"/>
      <c r="O167" s="9">
        <v>6</v>
      </c>
      <c r="P167" s="9"/>
      <c r="Q167" s="9"/>
      <c r="R167" s="9"/>
    </row>
    <row r="168" spans="1:18" ht="15">
      <c r="A168" s="16">
        <v>163</v>
      </c>
      <c r="B168" s="22" t="s">
        <v>202</v>
      </c>
      <c r="C168" s="22" t="s">
        <v>43</v>
      </c>
      <c r="D168" s="23" t="s">
        <v>21</v>
      </c>
      <c r="E168" s="9">
        <v>1.07</v>
      </c>
      <c r="F168" s="9">
        <v>135364</v>
      </c>
      <c r="G168" s="9">
        <f t="shared" si="4"/>
        <v>144839.48</v>
      </c>
      <c r="H168" s="9">
        <v>37173</v>
      </c>
      <c r="I168" s="9">
        <v>37337</v>
      </c>
      <c r="J168" s="9"/>
      <c r="K168" s="9"/>
      <c r="L168" s="9"/>
      <c r="M168" s="9">
        <v>42380</v>
      </c>
      <c r="N168" s="9"/>
      <c r="O168" s="9">
        <v>18474</v>
      </c>
      <c r="P168" s="9"/>
      <c r="Q168" s="9"/>
      <c r="R168" s="9"/>
    </row>
    <row r="169" spans="1:18" s="24" customFormat="1" ht="12">
      <c r="A169" s="16">
        <v>164</v>
      </c>
      <c r="B169" s="22" t="s">
        <v>203</v>
      </c>
      <c r="C169" s="22" t="s">
        <v>205</v>
      </c>
      <c r="D169" s="23" t="s">
        <v>186</v>
      </c>
      <c r="E169" s="9">
        <v>29.49</v>
      </c>
      <c r="F169" s="9">
        <v>267180</v>
      </c>
      <c r="G169" s="9">
        <f t="shared" si="4"/>
        <v>7879138.199999999</v>
      </c>
      <c r="H169" s="9">
        <v>61560</v>
      </c>
      <c r="I169" s="9">
        <v>59058</v>
      </c>
      <c r="J169" s="9"/>
      <c r="K169" s="9"/>
      <c r="L169" s="9"/>
      <c r="M169" s="9">
        <v>83900</v>
      </c>
      <c r="N169" s="9"/>
      <c r="O169" s="9">
        <v>62662</v>
      </c>
      <c r="P169" s="9"/>
      <c r="Q169" s="9"/>
      <c r="R169" s="9"/>
    </row>
    <row r="170" spans="1:18" ht="22.5">
      <c r="A170" s="16">
        <v>165</v>
      </c>
      <c r="B170" s="22" t="s">
        <v>203</v>
      </c>
      <c r="C170" s="22" t="s">
        <v>204</v>
      </c>
      <c r="D170" s="23" t="s">
        <v>9</v>
      </c>
      <c r="E170" s="9">
        <v>8.99</v>
      </c>
      <c r="F170" s="9">
        <v>350155</v>
      </c>
      <c r="G170" s="9">
        <f t="shared" si="4"/>
        <v>3147893.45</v>
      </c>
      <c r="H170" s="9">
        <v>79750</v>
      </c>
      <c r="I170" s="9">
        <v>93153</v>
      </c>
      <c r="J170" s="9"/>
      <c r="K170" s="9"/>
      <c r="L170" s="9"/>
      <c r="M170" s="9">
        <v>100369</v>
      </c>
      <c r="N170" s="9"/>
      <c r="O170" s="9">
        <v>76883</v>
      </c>
      <c r="P170" s="9"/>
      <c r="Q170" s="9"/>
      <c r="R170" s="9"/>
    </row>
    <row r="171" spans="1:18" ht="15">
      <c r="A171" s="16">
        <v>166</v>
      </c>
      <c r="B171" s="22" t="s">
        <v>206</v>
      </c>
      <c r="C171" s="22" t="s">
        <v>207</v>
      </c>
      <c r="D171" s="23" t="s">
        <v>40</v>
      </c>
      <c r="E171" s="9">
        <v>219.01</v>
      </c>
      <c r="F171" s="9">
        <v>6760</v>
      </c>
      <c r="G171" s="9">
        <f aca="true" t="shared" si="5" ref="G171:G195">E171*F171</f>
        <v>1480507.5999999999</v>
      </c>
      <c r="H171" s="9">
        <v>1950</v>
      </c>
      <c r="I171" s="9">
        <v>2143</v>
      </c>
      <c r="J171" s="9"/>
      <c r="K171" s="9"/>
      <c r="L171" s="9"/>
      <c r="M171" s="9">
        <v>1953</v>
      </c>
      <c r="N171" s="9"/>
      <c r="O171" s="9">
        <v>714</v>
      </c>
      <c r="P171" s="9"/>
      <c r="Q171" s="9"/>
      <c r="R171" s="9"/>
    </row>
    <row r="172" spans="1:18" ht="33.75">
      <c r="A172" s="16">
        <v>167</v>
      </c>
      <c r="B172" s="22" t="s">
        <v>206</v>
      </c>
      <c r="C172" s="22" t="s">
        <v>208</v>
      </c>
      <c r="D172" s="23" t="s">
        <v>12</v>
      </c>
      <c r="E172" s="9">
        <v>621.95</v>
      </c>
      <c r="F172" s="9">
        <v>1720</v>
      </c>
      <c r="G172" s="9">
        <f t="shared" si="5"/>
        <v>1069754</v>
      </c>
      <c r="H172" s="9">
        <v>775</v>
      </c>
      <c r="I172" s="9">
        <v>130</v>
      </c>
      <c r="J172" s="9"/>
      <c r="K172" s="9"/>
      <c r="L172" s="9"/>
      <c r="M172" s="9">
        <v>500</v>
      </c>
      <c r="N172" s="9"/>
      <c r="O172" s="9">
        <v>315</v>
      </c>
      <c r="P172" s="9"/>
      <c r="Q172" s="9"/>
      <c r="R172" s="9"/>
    </row>
    <row r="173" spans="1:18" ht="22.5">
      <c r="A173" s="16">
        <v>168</v>
      </c>
      <c r="B173" s="22" t="s">
        <v>282</v>
      </c>
      <c r="C173" s="22" t="s">
        <v>283</v>
      </c>
      <c r="D173" s="23" t="s">
        <v>12</v>
      </c>
      <c r="E173" s="9">
        <v>326.12</v>
      </c>
      <c r="F173" s="9">
        <v>43570</v>
      </c>
      <c r="G173" s="9">
        <f t="shared" si="5"/>
        <v>14209048.4</v>
      </c>
      <c r="H173" s="9">
        <v>10120</v>
      </c>
      <c r="I173" s="9">
        <v>13065</v>
      </c>
      <c r="J173" s="9"/>
      <c r="K173" s="9"/>
      <c r="L173" s="9"/>
      <c r="M173" s="9">
        <v>14513</v>
      </c>
      <c r="N173" s="9"/>
      <c r="O173" s="9">
        <v>5872</v>
      </c>
      <c r="P173" s="9"/>
      <c r="Q173" s="9"/>
      <c r="R173" s="9"/>
    </row>
    <row r="174" spans="1:18" ht="33.75">
      <c r="A174" s="16">
        <v>169</v>
      </c>
      <c r="B174" s="22" t="s">
        <v>284</v>
      </c>
      <c r="C174" s="22" t="s">
        <v>285</v>
      </c>
      <c r="D174" s="23" t="s">
        <v>12</v>
      </c>
      <c r="E174" s="9">
        <v>1023.64</v>
      </c>
      <c r="F174" s="9">
        <v>2151</v>
      </c>
      <c r="G174" s="9">
        <f t="shared" si="5"/>
        <v>2201849.64</v>
      </c>
      <c r="H174" s="9">
        <v>568</v>
      </c>
      <c r="I174" s="9">
        <v>645</v>
      </c>
      <c r="J174" s="9"/>
      <c r="K174" s="9"/>
      <c r="L174" s="9"/>
      <c r="M174" s="9">
        <v>689</v>
      </c>
      <c r="N174" s="9"/>
      <c r="O174" s="9">
        <v>249</v>
      </c>
      <c r="P174" s="9"/>
      <c r="Q174" s="9"/>
      <c r="R174" s="9"/>
    </row>
    <row r="175" spans="1:18" ht="33.75">
      <c r="A175" s="16">
        <v>170</v>
      </c>
      <c r="B175" s="22" t="s">
        <v>209</v>
      </c>
      <c r="C175" s="22" t="s">
        <v>210</v>
      </c>
      <c r="D175" s="23" t="s">
        <v>12</v>
      </c>
      <c r="E175" s="9">
        <v>94.15</v>
      </c>
      <c r="F175" s="9">
        <v>94820</v>
      </c>
      <c r="G175" s="9">
        <f t="shared" si="5"/>
        <v>8927303</v>
      </c>
      <c r="H175" s="9">
        <v>21670</v>
      </c>
      <c r="I175" s="9">
        <v>29612</v>
      </c>
      <c r="J175" s="9"/>
      <c r="K175" s="9"/>
      <c r="L175" s="9"/>
      <c r="M175" s="9">
        <v>31708</v>
      </c>
      <c r="N175" s="9"/>
      <c r="O175" s="9">
        <v>11830</v>
      </c>
      <c r="P175" s="9"/>
      <c r="Q175" s="9"/>
      <c r="R175" s="9"/>
    </row>
    <row r="176" spans="1:18" ht="45">
      <c r="A176" s="16">
        <v>171</v>
      </c>
      <c r="B176" s="20" t="s">
        <v>312</v>
      </c>
      <c r="C176" s="20" t="s">
        <v>313</v>
      </c>
      <c r="D176" s="29" t="s">
        <v>12</v>
      </c>
      <c r="E176" s="15">
        <v>59</v>
      </c>
      <c r="F176" s="15">
        <v>17810</v>
      </c>
      <c r="G176" s="9">
        <f t="shared" si="5"/>
        <v>1050790</v>
      </c>
      <c r="H176" s="15">
        <v>6105</v>
      </c>
      <c r="I176" s="15">
        <v>5309</v>
      </c>
      <c r="J176" s="9"/>
      <c r="K176" s="9"/>
      <c r="L176" s="9"/>
      <c r="M176" s="15">
        <v>4477</v>
      </c>
      <c r="N176" s="9"/>
      <c r="O176" s="15">
        <v>1919</v>
      </c>
      <c r="P176" s="9"/>
      <c r="Q176" s="9"/>
      <c r="R176" s="9"/>
    </row>
    <row r="177" spans="1:18" ht="22.5">
      <c r="A177" s="16">
        <v>172</v>
      </c>
      <c r="B177" s="22" t="s">
        <v>211</v>
      </c>
      <c r="C177" s="22" t="s">
        <v>212</v>
      </c>
      <c r="D177" s="23" t="s">
        <v>12</v>
      </c>
      <c r="E177" s="9">
        <v>2751.3</v>
      </c>
      <c r="F177" s="9">
        <v>29795</v>
      </c>
      <c r="G177" s="9">
        <f t="shared" si="5"/>
        <v>81974983.5</v>
      </c>
      <c r="H177" s="9">
        <v>8236</v>
      </c>
      <c r="I177" s="9">
        <v>8249</v>
      </c>
      <c r="J177" s="9"/>
      <c r="K177" s="9"/>
      <c r="L177" s="9"/>
      <c r="M177" s="9">
        <v>10080</v>
      </c>
      <c r="N177" s="9"/>
      <c r="O177" s="9">
        <v>3230</v>
      </c>
      <c r="P177" s="9"/>
      <c r="Q177" s="9"/>
      <c r="R177" s="9"/>
    </row>
    <row r="178" spans="1:18" ht="33.75">
      <c r="A178" s="16">
        <v>173</v>
      </c>
      <c r="B178" s="22" t="s">
        <v>213</v>
      </c>
      <c r="C178" s="22" t="s">
        <v>214</v>
      </c>
      <c r="D178" s="23" t="s">
        <v>12</v>
      </c>
      <c r="E178" s="9">
        <v>103773.96</v>
      </c>
      <c r="F178" s="9">
        <v>14730</v>
      </c>
      <c r="G178" s="9">
        <f t="shared" si="5"/>
        <v>1528590430.8000002</v>
      </c>
      <c r="H178" s="9">
        <v>5023</v>
      </c>
      <c r="I178" s="9">
        <v>4938</v>
      </c>
      <c r="J178" s="9"/>
      <c r="K178" s="9"/>
      <c r="L178" s="9"/>
      <c r="M178" s="9">
        <v>4422</v>
      </c>
      <c r="N178" s="9"/>
      <c r="O178" s="9">
        <v>347</v>
      </c>
      <c r="P178" s="9"/>
      <c r="Q178" s="9"/>
      <c r="R178" s="9"/>
    </row>
    <row r="179" spans="1:18" ht="90">
      <c r="A179" s="16">
        <v>174</v>
      </c>
      <c r="B179" s="20" t="s">
        <v>314</v>
      </c>
      <c r="C179" s="20" t="s">
        <v>315</v>
      </c>
      <c r="D179" s="29" t="s">
        <v>12</v>
      </c>
      <c r="E179" s="15">
        <v>204021.18</v>
      </c>
      <c r="F179" s="36">
        <v>15</v>
      </c>
      <c r="G179" s="9">
        <f t="shared" si="5"/>
        <v>3060317.6999999997</v>
      </c>
      <c r="H179" s="15">
        <v>5</v>
      </c>
      <c r="I179" s="15"/>
      <c r="J179" s="9"/>
      <c r="K179" s="9"/>
      <c r="L179" s="9"/>
      <c r="N179" s="15">
        <v>10</v>
      </c>
      <c r="O179" s="15"/>
      <c r="P179" s="9"/>
      <c r="Q179" s="9"/>
      <c r="R179" s="9"/>
    </row>
    <row r="180" spans="1:18" s="8" customFormat="1" ht="22.5">
      <c r="A180" s="16">
        <v>175</v>
      </c>
      <c r="B180" s="22" t="s">
        <v>234</v>
      </c>
      <c r="C180" s="22" t="s">
        <v>235</v>
      </c>
      <c r="D180" s="23" t="s">
        <v>21</v>
      </c>
      <c r="E180" s="9">
        <v>734.02</v>
      </c>
      <c r="F180" s="9">
        <v>1700</v>
      </c>
      <c r="G180" s="9">
        <f t="shared" si="5"/>
        <v>1247834</v>
      </c>
      <c r="H180" s="9">
        <v>1700</v>
      </c>
      <c r="I180" s="9"/>
      <c r="J180" s="9"/>
      <c r="K180" s="9"/>
      <c r="L180" s="9"/>
      <c r="M180" s="9"/>
      <c r="N180" s="9"/>
      <c r="O180" s="9"/>
      <c r="P180" s="9"/>
      <c r="Q180" s="9"/>
      <c r="R180" s="9"/>
    </row>
    <row r="181" spans="1:18" s="14" customFormat="1" ht="15">
      <c r="A181" s="16">
        <v>176</v>
      </c>
      <c r="B181" s="22" t="s">
        <v>215</v>
      </c>
      <c r="C181" s="22" t="s">
        <v>20</v>
      </c>
      <c r="D181" s="23" t="s">
        <v>21</v>
      </c>
      <c r="E181" s="9">
        <v>1.6</v>
      </c>
      <c r="F181" s="9">
        <v>840832</v>
      </c>
      <c r="G181" s="9">
        <f t="shared" si="5"/>
        <v>1345331.2000000002</v>
      </c>
      <c r="H181" s="9">
        <v>157786</v>
      </c>
      <c r="I181" s="9">
        <v>225913</v>
      </c>
      <c r="J181" s="9"/>
      <c r="K181" s="9"/>
      <c r="L181" s="9"/>
      <c r="M181" s="9">
        <v>278383</v>
      </c>
      <c r="N181" s="9"/>
      <c r="O181" s="9">
        <v>178750</v>
      </c>
      <c r="P181" s="9"/>
      <c r="Q181" s="9"/>
      <c r="R181" s="9"/>
    </row>
    <row r="182" spans="1:18" s="14" customFormat="1" ht="33.75">
      <c r="A182" s="16">
        <v>177</v>
      </c>
      <c r="B182" s="22" t="s">
        <v>216</v>
      </c>
      <c r="C182" s="22" t="s">
        <v>217</v>
      </c>
      <c r="D182" s="23" t="s">
        <v>117</v>
      </c>
      <c r="E182" s="9">
        <v>340.8</v>
      </c>
      <c r="F182" s="9">
        <v>3411</v>
      </c>
      <c r="G182" s="9">
        <f t="shared" si="5"/>
        <v>1162468.8</v>
      </c>
      <c r="H182" s="9">
        <v>648</v>
      </c>
      <c r="I182" s="9">
        <v>861</v>
      </c>
      <c r="J182" s="9"/>
      <c r="K182" s="9"/>
      <c r="L182" s="9"/>
      <c r="M182" s="9">
        <v>1532</v>
      </c>
      <c r="N182" s="9"/>
      <c r="O182" s="9">
        <v>370</v>
      </c>
      <c r="P182" s="9"/>
      <c r="Q182" s="9"/>
      <c r="R182" s="9"/>
    </row>
    <row r="183" spans="1:18" s="14" customFormat="1" ht="33.75">
      <c r="A183" s="16">
        <v>178</v>
      </c>
      <c r="B183" s="22" t="s">
        <v>216</v>
      </c>
      <c r="C183" s="22" t="s">
        <v>218</v>
      </c>
      <c r="D183" s="23" t="s">
        <v>117</v>
      </c>
      <c r="E183" s="9">
        <v>542.92</v>
      </c>
      <c r="F183" s="9">
        <v>263775</v>
      </c>
      <c r="G183" s="9">
        <f t="shared" si="5"/>
        <v>143208723</v>
      </c>
      <c r="H183" s="9">
        <v>75465</v>
      </c>
      <c r="I183" s="9">
        <v>77312</v>
      </c>
      <c r="J183" s="9"/>
      <c r="K183" s="9"/>
      <c r="L183" s="9"/>
      <c r="M183" s="9">
        <v>76397</v>
      </c>
      <c r="N183" s="9"/>
      <c r="O183" s="9">
        <v>34601</v>
      </c>
      <c r="P183" s="9"/>
      <c r="Q183" s="9"/>
      <c r="R183" s="9"/>
    </row>
    <row r="184" spans="1:18" s="8" customFormat="1" ht="33.75">
      <c r="A184" s="16">
        <v>179</v>
      </c>
      <c r="B184" s="22" t="s">
        <v>216</v>
      </c>
      <c r="C184" s="22" t="s">
        <v>219</v>
      </c>
      <c r="D184" s="23" t="s">
        <v>117</v>
      </c>
      <c r="E184" s="9">
        <v>956.6</v>
      </c>
      <c r="F184" s="9">
        <v>25430</v>
      </c>
      <c r="G184" s="9">
        <f t="shared" si="5"/>
        <v>24326338</v>
      </c>
      <c r="H184" s="9">
        <v>5755</v>
      </c>
      <c r="I184" s="9">
        <v>4223</v>
      </c>
      <c r="J184" s="9"/>
      <c r="K184" s="9"/>
      <c r="L184" s="9"/>
      <c r="M184" s="9">
        <v>9930</v>
      </c>
      <c r="N184" s="9"/>
      <c r="O184" s="9">
        <v>5522</v>
      </c>
      <c r="P184" s="9"/>
      <c r="Q184" s="9"/>
      <c r="R184" s="9"/>
    </row>
    <row r="185" spans="1:18" s="14" customFormat="1" ht="33.75">
      <c r="A185" s="16">
        <v>180</v>
      </c>
      <c r="B185" s="22" t="s">
        <v>216</v>
      </c>
      <c r="C185" s="22" t="s">
        <v>220</v>
      </c>
      <c r="D185" s="23" t="s">
        <v>117</v>
      </c>
      <c r="E185" s="9">
        <v>785.37</v>
      </c>
      <c r="F185" s="9">
        <v>99477</v>
      </c>
      <c r="G185" s="9">
        <f t="shared" si="5"/>
        <v>78126251.49</v>
      </c>
      <c r="H185" s="9">
        <v>31722</v>
      </c>
      <c r="I185" s="9">
        <v>31692</v>
      </c>
      <c r="J185" s="9"/>
      <c r="K185" s="9"/>
      <c r="L185" s="9"/>
      <c r="M185" s="9">
        <v>29464</v>
      </c>
      <c r="N185" s="9"/>
      <c r="O185" s="9">
        <v>6599</v>
      </c>
      <c r="P185" s="9"/>
      <c r="Q185" s="9"/>
      <c r="R185" s="9"/>
    </row>
    <row r="186" spans="1:18" s="14" customFormat="1" ht="22.5">
      <c r="A186" s="16">
        <v>181</v>
      </c>
      <c r="B186" s="22" t="s">
        <v>216</v>
      </c>
      <c r="C186" s="22" t="s">
        <v>221</v>
      </c>
      <c r="D186" s="23" t="s">
        <v>12</v>
      </c>
      <c r="E186" s="9">
        <v>4165.11</v>
      </c>
      <c r="F186" s="9">
        <v>1975</v>
      </c>
      <c r="G186" s="9">
        <f t="shared" si="5"/>
        <v>8226092.249999999</v>
      </c>
      <c r="H186" s="9">
        <v>490</v>
      </c>
      <c r="I186" s="9">
        <v>617</v>
      </c>
      <c r="J186" s="9"/>
      <c r="K186" s="9"/>
      <c r="L186" s="9"/>
      <c r="M186" s="9">
        <v>649</v>
      </c>
      <c r="N186" s="9"/>
      <c r="O186" s="9">
        <v>219</v>
      </c>
      <c r="P186" s="9"/>
      <c r="Q186" s="9"/>
      <c r="R186" s="9"/>
    </row>
    <row r="187" spans="1:18" s="14" customFormat="1" ht="22.5">
      <c r="A187" s="16">
        <v>182</v>
      </c>
      <c r="B187" s="22" t="s">
        <v>286</v>
      </c>
      <c r="C187" s="22" t="s">
        <v>287</v>
      </c>
      <c r="D187" s="23" t="s">
        <v>9</v>
      </c>
      <c r="E187" s="9">
        <v>16.26</v>
      </c>
      <c r="F187" s="9">
        <v>323074</v>
      </c>
      <c r="G187" s="9">
        <f t="shared" si="5"/>
        <v>5253183.24</v>
      </c>
      <c r="H187" s="9">
        <v>82520</v>
      </c>
      <c r="I187" s="9">
        <v>99567</v>
      </c>
      <c r="J187" s="9"/>
      <c r="K187" s="9"/>
      <c r="L187" s="9"/>
      <c r="M187" s="9">
        <v>90190</v>
      </c>
      <c r="N187" s="9"/>
      <c r="O187" s="9">
        <v>50797</v>
      </c>
      <c r="P187" s="9"/>
      <c r="Q187" s="9"/>
      <c r="R187" s="9"/>
    </row>
    <row r="188" spans="1:18" s="14" customFormat="1" ht="56.25">
      <c r="A188" s="16">
        <v>183</v>
      </c>
      <c r="B188" s="22" t="s">
        <v>222</v>
      </c>
      <c r="C188" s="22" t="s">
        <v>223</v>
      </c>
      <c r="D188" s="23" t="s">
        <v>12</v>
      </c>
      <c r="E188" s="9">
        <v>69796.09</v>
      </c>
      <c r="F188" s="7">
        <v>469</v>
      </c>
      <c r="G188" s="9">
        <f t="shared" si="5"/>
        <v>32734366.209999997</v>
      </c>
      <c r="H188" s="9">
        <v>211</v>
      </c>
      <c r="I188" s="9">
        <v>202</v>
      </c>
      <c r="J188" s="9"/>
      <c r="K188" s="9"/>
      <c r="L188" s="9"/>
      <c r="M188" s="9">
        <v>25</v>
      </c>
      <c r="N188" s="37"/>
      <c r="O188" s="9">
        <v>31</v>
      </c>
      <c r="P188" s="9"/>
      <c r="Q188" s="9"/>
      <c r="R188" s="9"/>
    </row>
    <row r="189" spans="1:18" s="14" customFormat="1" ht="56.25">
      <c r="A189" s="16">
        <v>184</v>
      </c>
      <c r="B189" s="22" t="s">
        <v>222</v>
      </c>
      <c r="C189" s="22" t="s">
        <v>224</v>
      </c>
      <c r="D189" s="23" t="s">
        <v>12</v>
      </c>
      <c r="E189" s="9">
        <v>137477.88</v>
      </c>
      <c r="F189" s="7">
        <v>865</v>
      </c>
      <c r="G189" s="9">
        <f t="shared" si="5"/>
        <v>118918366.2</v>
      </c>
      <c r="H189" s="9">
        <v>394</v>
      </c>
      <c r="I189" s="9">
        <v>346</v>
      </c>
      <c r="J189" s="9"/>
      <c r="K189" s="9"/>
      <c r="L189" s="9"/>
      <c r="M189" s="9">
        <v>81</v>
      </c>
      <c r="N189" s="37"/>
      <c r="O189" s="9">
        <v>44</v>
      </c>
      <c r="P189" s="9"/>
      <c r="Q189" s="9"/>
      <c r="R189" s="9"/>
    </row>
    <row r="190" spans="1:18" s="14" customFormat="1" ht="15">
      <c r="A190" s="16">
        <v>185</v>
      </c>
      <c r="B190" s="20" t="s">
        <v>316</v>
      </c>
      <c r="C190" s="20" t="s">
        <v>53</v>
      </c>
      <c r="D190" s="29" t="s">
        <v>21</v>
      </c>
      <c r="E190" s="15">
        <v>3.69</v>
      </c>
      <c r="F190" s="15">
        <v>1942280</v>
      </c>
      <c r="G190" s="9">
        <f t="shared" si="5"/>
        <v>7167013.2</v>
      </c>
      <c r="H190" s="15">
        <v>579080</v>
      </c>
      <c r="I190" s="15">
        <v>750580</v>
      </c>
      <c r="J190" s="9"/>
      <c r="K190" s="9"/>
      <c r="L190" s="9"/>
      <c r="M190" s="15">
        <v>441220</v>
      </c>
      <c r="N190" s="9"/>
      <c r="O190" s="15">
        <v>171400</v>
      </c>
      <c r="P190" s="9"/>
      <c r="Q190" s="9"/>
      <c r="R190" s="9"/>
    </row>
    <row r="191" spans="1:18" s="14" customFormat="1" ht="22.5">
      <c r="A191" s="16">
        <v>186</v>
      </c>
      <c r="B191" s="20" t="s">
        <v>301</v>
      </c>
      <c r="C191" s="20" t="s">
        <v>302</v>
      </c>
      <c r="D191" s="29" t="s">
        <v>9</v>
      </c>
      <c r="E191" s="15">
        <v>14.54</v>
      </c>
      <c r="F191" s="15">
        <v>1577835</v>
      </c>
      <c r="G191" s="9">
        <f t="shared" si="5"/>
        <v>22941720.9</v>
      </c>
      <c r="H191" s="15">
        <v>332367</v>
      </c>
      <c r="I191" s="15">
        <v>442838</v>
      </c>
      <c r="J191" s="9"/>
      <c r="K191" s="9"/>
      <c r="L191" s="9"/>
      <c r="M191" s="15">
        <v>511042</v>
      </c>
      <c r="N191" s="9"/>
      <c r="O191" s="15">
        <v>291588</v>
      </c>
      <c r="P191" s="9"/>
      <c r="Q191" s="9"/>
      <c r="R191" s="9"/>
    </row>
    <row r="192" spans="1:18" s="14" customFormat="1" ht="15">
      <c r="A192" s="16">
        <v>187</v>
      </c>
      <c r="B192" s="22" t="s">
        <v>225</v>
      </c>
      <c r="C192" s="22" t="s">
        <v>161</v>
      </c>
      <c r="D192" s="23" t="s">
        <v>21</v>
      </c>
      <c r="E192" s="9">
        <v>9.64</v>
      </c>
      <c r="F192" s="9">
        <v>12211</v>
      </c>
      <c r="G192" s="9">
        <f t="shared" si="5"/>
        <v>117714.04000000001</v>
      </c>
      <c r="H192" s="9">
        <v>1000</v>
      </c>
      <c r="I192" s="9">
        <v>2058</v>
      </c>
      <c r="J192" s="9"/>
      <c r="K192" s="9"/>
      <c r="L192" s="9"/>
      <c r="M192" s="9">
        <v>6082</v>
      </c>
      <c r="N192" s="9"/>
      <c r="O192" s="9">
        <v>3071</v>
      </c>
      <c r="P192" s="9"/>
      <c r="Q192" s="9"/>
      <c r="R192" s="9"/>
    </row>
    <row r="193" spans="1:18" s="14" customFormat="1" ht="15">
      <c r="A193" s="16">
        <v>188</v>
      </c>
      <c r="B193" s="22" t="s">
        <v>250</v>
      </c>
      <c r="C193" s="22" t="s">
        <v>52</v>
      </c>
      <c r="D193" s="23" t="s">
        <v>21</v>
      </c>
      <c r="E193" s="9">
        <v>425.49</v>
      </c>
      <c r="F193" s="9">
        <v>6017</v>
      </c>
      <c r="G193" s="9">
        <f t="shared" si="5"/>
        <v>2560173.33</v>
      </c>
      <c r="H193" s="9">
        <v>1973</v>
      </c>
      <c r="I193" s="9">
        <v>3196</v>
      </c>
      <c r="J193" s="9"/>
      <c r="K193" s="9"/>
      <c r="L193" s="9"/>
      <c r="M193" s="9">
        <v>488</v>
      </c>
      <c r="N193" s="9"/>
      <c r="O193" s="9">
        <v>360</v>
      </c>
      <c r="P193" s="9"/>
      <c r="Q193" s="9"/>
      <c r="R193" s="9"/>
    </row>
    <row r="194" spans="1:18" s="14" customFormat="1" ht="15">
      <c r="A194" s="16">
        <v>189</v>
      </c>
      <c r="B194" s="22" t="s">
        <v>250</v>
      </c>
      <c r="C194" s="22" t="s">
        <v>251</v>
      </c>
      <c r="D194" s="23" t="s">
        <v>16</v>
      </c>
      <c r="E194" s="9">
        <v>240.75</v>
      </c>
      <c r="F194" s="9">
        <v>29165</v>
      </c>
      <c r="G194" s="9">
        <f t="shared" si="5"/>
        <v>7021473.75</v>
      </c>
      <c r="H194" s="15">
        <v>7590</v>
      </c>
      <c r="I194" s="15">
        <v>10370</v>
      </c>
      <c r="J194" s="15"/>
      <c r="K194" s="15"/>
      <c r="L194" s="15"/>
      <c r="M194" s="15">
        <v>9128</v>
      </c>
      <c r="N194" s="15"/>
      <c r="O194" s="15">
        <v>2077</v>
      </c>
      <c r="P194" s="9"/>
      <c r="Q194" s="9"/>
      <c r="R194" s="9"/>
    </row>
    <row r="195" spans="1:18" s="14" customFormat="1" ht="15" customHeight="1">
      <c r="A195" s="16">
        <v>190</v>
      </c>
      <c r="B195" s="22" t="s">
        <v>252</v>
      </c>
      <c r="C195" s="22" t="s">
        <v>137</v>
      </c>
      <c r="D195" s="23" t="s">
        <v>16</v>
      </c>
      <c r="E195" s="9">
        <v>110.74</v>
      </c>
      <c r="F195" s="9">
        <v>55800</v>
      </c>
      <c r="G195" s="9">
        <f t="shared" si="5"/>
        <v>6179292</v>
      </c>
      <c r="H195" s="9">
        <v>11160</v>
      </c>
      <c r="I195" s="9">
        <v>16740</v>
      </c>
      <c r="J195" s="9"/>
      <c r="K195" s="9"/>
      <c r="L195" s="9"/>
      <c r="M195" s="9">
        <v>25110</v>
      </c>
      <c r="N195" s="9"/>
      <c r="O195" s="9">
        <v>2790</v>
      </c>
      <c r="P195" s="9"/>
      <c r="Q195" s="9"/>
      <c r="R195" s="9"/>
    </row>
    <row r="196" spans="1:18" s="14" customFormat="1" ht="15">
      <c r="A196" s="12"/>
      <c r="B196" s="21"/>
      <c r="C196" s="21"/>
      <c r="D196" s="30"/>
      <c r="E196" s="17"/>
      <c r="F196" s="17"/>
      <c r="G196" s="17">
        <f>SUM(G6:G195)</f>
        <v>10059882168.72</v>
      </c>
      <c r="H196" s="17"/>
      <c r="I196" s="17"/>
      <c r="J196" s="17"/>
      <c r="K196" s="17"/>
      <c r="L196" s="17"/>
      <c r="M196" s="17"/>
      <c r="N196" s="17"/>
      <c r="O196" s="17"/>
      <c r="P196" s="13"/>
      <c r="Q196" s="13"/>
      <c r="R196" s="13"/>
    </row>
    <row r="197" spans="1:20" s="14" customFormat="1" ht="30.75" customHeight="1">
      <c r="A197" s="12"/>
      <c r="B197" s="40" t="s">
        <v>329</v>
      </c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34"/>
      <c r="S197" s="34"/>
      <c r="T197" s="34"/>
    </row>
    <row r="198" spans="1:20" s="14" customFormat="1" ht="39.75" customHeight="1">
      <c r="A198" s="12"/>
      <c r="B198" s="40" t="s">
        <v>330</v>
      </c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34"/>
      <c r="S198" s="34"/>
      <c r="T198" s="34"/>
    </row>
    <row r="199" spans="1:20" s="8" customFormat="1" ht="51" customHeight="1">
      <c r="A199" s="12"/>
      <c r="B199" s="40" t="s">
        <v>331</v>
      </c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34"/>
      <c r="S199" s="34"/>
      <c r="T199" s="34"/>
    </row>
    <row r="200" spans="2:20" ht="30.75" customHeight="1">
      <c r="B200" s="31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1"/>
      <c r="N200" s="31"/>
      <c r="O200" s="31"/>
      <c r="P200" s="31"/>
      <c r="Q200" s="31"/>
      <c r="R200" s="31"/>
      <c r="S200" s="31"/>
      <c r="T200" s="31"/>
    </row>
    <row r="201" spans="2:20" ht="108.75" customHeight="1">
      <c r="B201" s="39" t="s">
        <v>332</v>
      </c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3"/>
      <c r="S201" s="33"/>
      <c r="T201" s="33"/>
    </row>
  </sheetData>
  <sheetProtection/>
  <autoFilter ref="A5:AI193"/>
  <mergeCells count="6">
    <mergeCell ref="O1:Q1"/>
    <mergeCell ref="B201:Q201"/>
    <mergeCell ref="B197:Q197"/>
    <mergeCell ref="B198:Q198"/>
    <mergeCell ref="B199:Q199"/>
    <mergeCell ref="O3:Q3"/>
  </mergeCells>
  <printOptions/>
  <pageMargins left="0" right="0" top="0" bottom="0" header="0.31496062992125984" footer="0.31496062992125984"/>
  <pageSetup horizontalDpi="600" verticalDpi="600" orientation="landscape" paperSize="9" scale="55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2013-08-26T11:29:11Z</cp:lastPrinted>
  <dcterms:created xsi:type="dcterms:W3CDTF">2013-08-23T12:17:34Z</dcterms:created>
  <dcterms:modified xsi:type="dcterms:W3CDTF">2013-08-27T03:12:47Z</dcterms:modified>
  <cp:category/>
  <cp:version/>
  <cp:contentType/>
  <cp:contentStatus/>
</cp:coreProperties>
</file>